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obligaciones" sheetId="1" r:id="rId1"/>
    <sheet name="papelcomercial" sheetId="2" r:id="rId2"/>
    <sheet name="titularizaciones" sheetId="3" r:id="rId3"/>
  </sheets>
  <definedNames>
    <definedName name="anio1">'obligaciones'!#REF!</definedName>
    <definedName name="anio1p">'papelcomercial'!#REF!</definedName>
    <definedName name="anio1t">'titularizaciones'!#REF!</definedName>
    <definedName name="anio2">'obligaciones'!#REF!</definedName>
    <definedName name="anio20">'obligaciones'!$A$16:$Q$16</definedName>
    <definedName name="anio21">'obligaciones'!$A$24:$Q$24</definedName>
    <definedName name="anio2p">'papelcomercial'!$A$7:$O$7</definedName>
    <definedName name="anio3">'obligaciones'!#REF!</definedName>
    <definedName name="anio3p">'papelcomercial'!$A$12:$O$12</definedName>
    <definedName name="anio4">'obligaciones'!$A$8:$Q$9</definedName>
    <definedName name="anio4p">'papelcomercial'!$A$23:$O$23</definedName>
    <definedName name="anio9">'obligaciones'!$A$13:$Q$13</definedName>
    <definedName name="_xlnm.Print_Area" localSheetId="0">'obligaciones'!$A$3:$Q$7</definedName>
    <definedName name="_xlnm.Print_Area" localSheetId="1">'papelcomercial'!$A$3:$O$23</definedName>
    <definedName name="fecha">'obligaciones'!$E$2:$E$3</definedName>
    <definedName name="m">'obligaciones'!#REF!</definedName>
    <definedName name="mp">'papelcomercial'!#REF!</definedName>
    <definedName name="nota">'titularizaciones'!$A$58:$A$59</definedName>
    <definedName name="nueve">'obligaciones'!$A$14:$Q$14</definedName>
    <definedName name="nuevep">'papelcomercial'!$A$29:$O$29</definedName>
    <definedName name="nuevept">'papelcomercial'!$A$30:$O$56</definedName>
    <definedName name="nuevet">'titularizaciones'!$A$8:$Q$8</definedName>
    <definedName name="nuevetitu">'titularizaciones'!$A$9:$Q$9</definedName>
    <definedName name="oanio22">'obligaciones'!$A$33:$Q$33</definedName>
    <definedName name="oaniot22">'obligaciones'!$A$34:$Q$98</definedName>
    <definedName name="obligaciones">'obligaciones'!$A$2:$A$3</definedName>
    <definedName name="ocho">'obligaciones'!$A$10:$Q$10</definedName>
    <definedName name="ochop">'papelcomercial'!$A$24:$O$26</definedName>
    <definedName name="papel">'papelcomercial'!$A$2:$A$3</definedName>
    <definedName name="seis">'obligaciones'!#REF!</definedName>
    <definedName name="seisp">'papelcomercial'!$A$8:$O$10</definedName>
    <definedName name="siete">'obligaciones'!#REF!</definedName>
    <definedName name="sietep">'papelcomercial'!$A$13:$O$21</definedName>
    <definedName name="sietetitu">'titularizaciones'!#REF!</definedName>
    <definedName name="tanio21">'titularizaciones'!$A$15:$Q$15</definedName>
    <definedName name="taniot21">'titularizaciones'!$A$16:$Q$51</definedName>
    <definedName name="titularizaciones">'titularizaciones'!$A$3:$A$4</definedName>
    <definedName name="_xlnm.Print_Titles" localSheetId="0">'obligaciones'!$3:$7</definedName>
    <definedName name="_xlnm.Print_Titles" localSheetId="1">'papelcomercial'!$3:$6</definedName>
    <definedName name="veinte">'obligaciones'!$A$17:$Q$22</definedName>
    <definedName name="veintep">'papelcomercial'!$A$58:$O$58</definedName>
    <definedName name="veintept">'papelcomercial'!$A$59:$O$103</definedName>
    <definedName name="veintet">'titularizaciones'!$A$11:$Q$11</definedName>
    <definedName name="veintetitu">'titularizaciones'!$A$12:$Q$13</definedName>
    <definedName name="veintu">'obligaciones'!$A$25:$Q$33</definedName>
    <definedName name="veintup">'papelcomercial'!$A$105:$O$105</definedName>
    <definedName name="veintupt">'papelcomercial'!$A$106:$O$225</definedName>
    <definedName name="veintut">'titularizaciones'!$A$15:$Q$15</definedName>
    <definedName name="veintutitu">'titularizaciones'!$A$16:$Q$37</definedName>
  </definedNames>
  <calcPr fullCalcOnLoad="1"/>
</workbook>
</file>

<file path=xl/sharedStrings.xml><?xml version="1.0" encoding="utf-8"?>
<sst xmlns="http://schemas.openxmlformats.org/spreadsheetml/2006/main" count="3463" uniqueCount="961">
  <si>
    <t>SCRLA</t>
  </si>
  <si>
    <t>AA+</t>
  </si>
  <si>
    <t>Pandzic &amp; Asociados</t>
  </si>
  <si>
    <t>Pacific Credit Ratings</t>
  </si>
  <si>
    <t>Plusbursatil</t>
  </si>
  <si>
    <t>Superinten. de Compañías</t>
  </si>
  <si>
    <t>Calificadora</t>
  </si>
  <si>
    <t>Emisor</t>
  </si>
  <si>
    <t>Plazo de la Emisión</t>
  </si>
  <si>
    <t>Tasa de Interés</t>
  </si>
  <si>
    <t>Class International R.</t>
  </si>
  <si>
    <t>Núm. Resolución</t>
  </si>
  <si>
    <t>Fecha</t>
  </si>
  <si>
    <t>AAA</t>
  </si>
  <si>
    <t>AA</t>
  </si>
  <si>
    <t>Plusvalores</t>
  </si>
  <si>
    <t>OBLIGACIONES</t>
  </si>
  <si>
    <t>TITULARIZACIONES</t>
  </si>
  <si>
    <t>NO EXISTEN EMISIONES VIGENTES CON SALDOS POR COLOCAR</t>
  </si>
  <si>
    <t>nota</t>
  </si>
  <si>
    <t>Q</t>
  </si>
  <si>
    <t>G</t>
  </si>
  <si>
    <t>359 dias</t>
  </si>
  <si>
    <t>cero cupon</t>
  </si>
  <si>
    <t>Bankwatch  Ratings</t>
  </si>
  <si>
    <t>Sucaval S.A</t>
  </si>
  <si>
    <t>Silvercross</t>
  </si>
  <si>
    <t>Masvalores</t>
  </si>
  <si>
    <t>AAA-</t>
  </si>
  <si>
    <t>FISA FUNDICIONES INDUSTRIALES  S.A.</t>
  </si>
  <si>
    <t>Valoratec</t>
  </si>
  <si>
    <t>INMOBILIARIA LAVIE S.A.</t>
  </si>
  <si>
    <t xml:space="preserve">Avalconsulting </t>
  </si>
  <si>
    <t>Incable S.A.</t>
  </si>
  <si>
    <t>DILIPA DISTRIB.DE LIBROS Y PAPELERIA C. LTDA</t>
  </si>
  <si>
    <t>Sociedad Industrail Ganadera El Ordeño S.A.</t>
  </si>
  <si>
    <t>Maquinarias y Vehículos S.A. Mavesa</t>
  </si>
  <si>
    <t>Advfinsa Casa de Valores</t>
  </si>
  <si>
    <t>Mercapital</t>
  </si>
  <si>
    <t xml:space="preserve">HOLDUNPARTNERS </t>
  </si>
  <si>
    <t>Picaval</t>
  </si>
  <si>
    <t>Metrovalores</t>
  </si>
  <si>
    <t>Accival</t>
  </si>
  <si>
    <t>cero cupón</t>
  </si>
  <si>
    <t>SCVS.IRQ.DRMV.2016.2965</t>
  </si>
  <si>
    <t>SCVS.IRQ.DRMV.2016.2980</t>
  </si>
  <si>
    <t>SCVS.INMV.DNAR.16.0006333</t>
  </si>
  <si>
    <t>Summa Ratings</t>
  </si>
  <si>
    <t>BondHolder Representative</t>
  </si>
  <si>
    <t>Larrea Andrade &amp; Cia. Abogados</t>
  </si>
  <si>
    <t>PAPEL COMERCIAL</t>
  </si>
  <si>
    <t>OTECEL S.A.</t>
  </si>
  <si>
    <t>8.00% fija</t>
  </si>
  <si>
    <t>SUMMARATINGS S.A</t>
  </si>
  <si>
    <t>GBHOLDERS  CIA. LTDA</t>
  </si>
  <si>
    <t>SCVS.INMV.DNAR.17.0002107</t>
  </si>
  <si>
    <t>SCVS.INMV.DNAR.17.0002206</t>
  </si>
  <si>
    <t>IMPORTADORA VEGA S.A.</t>
  </si>
  <si>
    <t>SCVS.IRQ.DRMV.2017.2451</t>
  </si>
  <si>
    <t>SCVS.INMV.DNAR.15.0003148</t>
  </si>
  <si>
    <t>FIRMESA S.A.</t>
  </si>
  <si>
    <t>SCVS.IRQ.DRMV.2017.0340</t>
  </si>
  <si>
    <t>ALMACENES BOYACA S.A.</t>
  </si>
  <si>
    <t>SCVS.INMV.DNAR.17.0003841</t>
  </si>
  <si>
    <t>PLÁSTICOS RIVAL CÍA. LTDA.</t>
  </si>
  <si>
    <t>Orion</t>
  </si>
  <si>
    <t>SCVS.INMV.DNAR.17.00020238</t>
  </si>
  <si>
    <t>Avalconsulting</t>
  </si>
  <si>
    <t>Automotores de la Sierra S.A ASSA</t>
  </si>
  <si>
    <t>SCVS.INMV.DNAR.17.0024285</t>
  </si>
  <si>
    <t>2018</t>
  </si>
  <si>
    <t>Extractora Agrícola Rio Manso EXA S.A.</t>
  </si>
  <si>
    <t>SCVS.INMV.DNAR.17.0024568</t>
  </si>
  <si>
    <t>Analytica Securities</t>
  </si>
  <si>
    <t>MEDEPORT S.A.</t>
  </si>
  <si>
    <t>GB Holders</t>
  </si>
  <si>
    <t>CLASS INTERNATIONAL</t>
  </si>
  <si>
    <t>CARTIMEX S.A.</t>
  </si>
  <si>
    <t>TELCONET S.A.</t>
  </si>
  <si>
    <t>Plasticos de Litoral S.A.</t>
  </si>
  <si>
    <t>PROCESADORA NACIONAL DE ALIMENTOS C.A. PRONACA.</t>
  </si>
  <si>
    <t>CONTINENTAL TIRE ANDINA S.A.</t>
  </si>
  <si>
    <t>Banrio</t>
  </si>
  <si>
    <t>INTEROC S.A.</t>
  </si>
  <si>
    <t>ALMACENES BOYACÁ S.A.</t>
  </si>
  <si>
    <t>GLOBAL RATINGS</t>
  </si>
  <si>
    <t>FARMAENLACE CÍA. LTDA.</t>
  </si>
  <si>
    <t>Vector Global</t>
  </si>
  <si>
    <t>VECONSA S.A.</t>
  </si>
  <si>
    <t>CORPORACIÓN EL ROSADO S.A.</t>
  </si>
  <si>
    <t>DISTRIBUIDORA DE LIBROS Y PAPELERÍA DILIPA CÍA. LTDA.</t>
  </si>
  <si>
    <t>NESTLE ECUADOR S.A.</t>
  </si>
  <si>
    <t>Global Advise Cia, Ltda</t>
  </si>
  <si>
    <t>FISA FUNDICIONES INDUSTRIALES S.A.</t>
  </si>
  <si>
    <t>SCVS-INMV-DNAR-2018-00011127</t>
  </si>
  <si>
    <t>SCVS-IRQ-DRMV-SAR-2018-00011725</t>
  </si>
  <si>
    <t>SCVS-IRQ-DRMV-SAR-2018-00011894</t>
  </si>
  <si>
    <t>REPRODUCTORAS DEL ECUADOR S.A. REPROECSA</t>
  </si>
  <si>
    <t>1800 días</t>
  </si>
  <si>
    <t>SCVS-INMV-DNAR-2018-00011112</t>
  </si>
  <si>
    <t>2019</t>
  </si>
  <si>
    <t>SEGUROS ALIANZA S.A.</t>
  </si>
  <si>
    <t>SCVS-IRQ-DRMV-SAR-2019-00000768</t>
  </si>
  <si>
    <t>Clase A: 8.50% fija
Clase B: 8.50% fija</t>
  </si>
  <si>
    <t>IPAC S.A.</t>
  </si>
  <si>
    <t>OPERADORA Y PROCESADORA DE PRODUCTOS MARINOS OMARSA S.A.</t>
  </si>
  <si>
    <t>AGRIPAC S.A.</t>
  </si>
  <si>
    <t>SCVS-IRQ-DRMV-SAR-2019-00001302</t>
  </si>
  <si>
    <t>SCVS-INMV-DNAR-SA-2019-00002325</t>
  </si>
  <si>
    <t>SCVS-INMV-DNAR-SA-2019-00001956</t>
  </si>
  <si>
    <t>LA FABRIL S.A.</t>
  </si>
  <si>
    <t>SCVS-INMV-DNAR-SA-2019-00002501</t>
  </si>
  <si>
    <t>Activa</t>
  </si>
  <si>
    <t>REYLACTEOS C.L.</t>
  </si>
  <si>
    <t>SCVS-INMV-DNAR-SA-2019-00002833</t>
  </si>
  <si>
    <t>Lawyers Office DLL</t>
  </si>
  <si>
    <t>SERTECPET S.A.</t>
  </si>
  <si>
    <t>SCVS-IRQ-DRMV-SAR-2019-00002873</t>
  </si>
  <si>
    <t>SANTOSCMI S.A.</t>
  </si>
  <si>
    <t>SCVS-IRQ-DRMV-SAR-2019-00003350</t>
  </si>
  <si>
    <t>Corp. Juan Isaac Lovato Vargas</t>
  </si>
  <si>
    <t>SUPERDEPORTE S.A.</t>
  </si>
  <si>
    <t>SCVS-INMV-DNAR-2019-00004145</t>
  </si>
  <si>
    <t>SCVS-INMV-DNAR-2019-00004921</t>
  </si>
  <si>
    <t>SUMESA S.A.</t>
  </si>
  <si>
    <t>SCVS-INMV-DNAR-2019-00004909</t>
  </si>
  <si>
    <t>SCVS-INMV-DNAR-2019-00005080</t>
  </si>
  <si>
    <t>PROMARISCO S.A.</t>
  </si>
  <si>
    <t xml:space="preserve"> SCVS-INMV-DNAR-2019-00005039</t>
  </si>
  <si>
    <t>TOYOTA DEL ECUADOR S.A.</t>
  </si>
  <si>
    <t>SCVS-IRQ-DRMVSAR-2019-00005275</t>
  </si>
  <si>
    <t>Ecuabursatil</t>
  </si>
  <si>
    <t>ProspectusLaw C.A.</t>
  </si>
  <si>
    <t>INDUSTRIA ECUATORIANA DE CABLES INCABLE S.A.</t>
  </si>
  <si>
    <t>SCVS-IRQ-DRMV.SAR-2019-00005370</t>
  </si>
  <si>
    <t xml:space="preserve"> SCVS-INMV-DNAR-2019-00006548</t>
  </si>
  <si>
    <t>PLASTICOS RIVAL CIA. LTDA.</t>
  </si>
  <si>
    <t xml:space="preserve"> SCVS-INMV-DNAR-2019-00002673</t>
  </si>
  <si>
    <t>AUTOMOTORES DE LA SIERRA S.A.</t>
  </si>
  <si>
    <t>SCVS-IRQ-DRMV-2019-00022714</t>
  </si>
  <si>
    <t>SCVS-IRQ-DRMV-2019-00008467</t>
  </si>
  <si>
    <t>RIZZOKNIT CÍA. LTDA.</t>
  </si>
  <si>
    <t>SCVS-IRQ-DRMV-2019-00020112</t>
  </si>
  <si>
    <t>GESTIÓN EXTERNA GESTIONA GTX S.A.</t>
  </si>
  <si>
    <t>SCVS-IRQ-DRMV-2019-00035594</t>
  </si>
  <si>
    <t>Casa Real</t>
  </si>
  <si>
    <t>MEGAPROFER S.A.</t>
  </si>
  <si>
    <t>SCVS-IRQ-DRMV-2019-00037425</t>
  </si>
  <si>
    <t>SURPAPELCORP S.A.</t>
  </si>
  <si>
    <t xml:space="preserve"> SCVS-INMV-DNAR-2019-00037669</t>
  </si>
  <si>
    <t>359 días</t>
  </si>
  <si>
    <t>SCVS-INMV-DNAR-2019-00039056</t>
  </si>
  <si>
    <t>UNISCAN CÍA. LTDA.</t>
  </si>
  <si>
    <t>PICAVAL</t>
  </si>
  <si>
    <t>SCVS-IRQ-DRMV-2019-00038072</t>
  </si>
  <si>
    <t>FIDEICOMISO DE TITULARIZACION DE CARTERA DE CONSUMO JARDIN AZUAYO I</t>
  </si>
  <si>
    <t>Introducer Broker Casa de Valores C.A.</t>
  </si>
  <si>
    <t>Clase A: 1080 días
Clase B: 1440 días
Clase C: 1800 días
Clase D: 2160 días</t>
  </si>
  <si>
    <t>Clase A: 7.75% 
Clase B: 8.25% 
Clase C: 8.50%
Clase D: 8.75%</t>
  </si>
  <si>
    <t>SCVS-IRQ-DRMV-2019-00038450</t>
  </si>
  <si>
    <t>2020</t>
  </si>
  <si>
    <t>SCVS-INMV-DNAR-2020-00000470</t>
  </si>
  <si>
    <t>Envases de Litoral S.A.</t>
  </si>
  <si>
    <t>SCVS-INMV-DNAR-2020-00000461</t>
  </si>
  <si>
    <t>SCVS-INMV-DNAR-2020-00000464</t>
  </si>
  <si>
    <t>9.00% fija</t>
  </si>
  <si>
    <t>AKROS CÍA. LTDA.</t>
  </si>
  <si>
    <t>SCVS-IRQ-DRMV-SAR-2019-00007195</t>
  </si>
  <si>
    <t>SCVS-INMV-DNAR-2020-00001964</t>
  </si>
  <si>
    <t>Cevallos Mora &amp; Peña Abogados &amp; Consultores Cía. Ltda</t>
  </si>
  <si>
    <t>PROMOTORES INMOBILIARIOS PRONOBIS S.A.</t>
  </si>
  <si>
    <t>FÁBRICA DE ENVASES S.A. FADESA.</t>
  </si>
  <si>
    <t>FERTILIZANTES Y AGROQUIMICOS EUROPEOS EUROFERT S.A.</t>
  </si>
  <si>
    <t xml:space="preserve"> SCVS-INMV-DNAR-2020-00002607</t>
  </si>
  <si>
    <t>Compañía General de Comercio y Mandato S.A.</t>
  </si>
  <si>
    <t xml:space="preserve"> SCVS-INMV-DNAR-2020-00002501</t>
  </si>
  <si>
    <t>SCVS-INMV-DNAR-2020-00002700</t>
  </si>
  <si>
    <t>PROCESADORA NACIONAL DE ALIMENTOS C.A. PRONACA</t>
  </si>
  <si>
    <t>SCVS-IRQ-DRMV-2020-00002915</t>
  </si>
  <si>
    <t>SCVS-INMV-DNAR-2020-00002920</t>
  </si>
  <si>
    <t>SCVS-INMV-DNAR-2020-00002979</t>
  </si>
  <si>
    <t>NATLUK S.A.</t>
  </si>
  <si>
    <t>SCVS-INMV-DNAR-2020-00002970</t>
  </si>
  <si>
    <t>Valpacífico S.A.</t>
  </si>
  <si>
    <t>ZAIMELLA DEL ECUADOR S.A.</t>
  </si>
  <si>
    <t>SCVS-IRQ-DRMV-2020-00003178</t>
  </si>
  <si>
    <t>Molina y Compañía Abogados S.A.</t>
  </si>
  <si>
    <t>CUBIERTAS DEL ECUADOR KU-BIEC S.A.</t>
  </si>
  <si>
    <t>SCVS-IRQ-DRMV-2020-00003295</t>
  </si>
  <si>
    <t>Clase A: 1080 días</t>
  </si>
  <si>
    <t>SCVS-INMV-DNAR-2020-00003348</t>
  </si>
  <si>
    <t>RYC S.A.</t>
  </si>
  <si>
    <t>. SCVS-INMV-DNAR-2020-00003362</t>
  </si>
  <si>
    <t>HUMANITAS S.A.</t>
  </si>
  <si>
    <t>SCVS-INMV-DNAR-2020- 00003394</t>
  </si>
  <si>
    <t>GENÉTICA NACIONAL S.A. GENETSA.</t>
  </si>
  <si>
    <t>SCVS-INMV-DNAR-2020-00003385</t>
  </si>
  <si>
    <t>COHERVI S.A.</t>
  </si>
  <si>
    <t>SCVS-INMV-DNAR-2020- 00003478</t>
  </si>
  <si>
    <t>Valoraciones Técnicas Valoratec S.A.</t>
  </si>
  <si>
    <t>SCVS-IRQ-DRMV-2020-00003279</t>
  </si>
  <si>
    <t>PREDUCA S.A.</t>
  </si>
  <si>
    <t>SCVS-INMV-DNAR-2020-00003615</t>
  </si>
  <si>
    <t>CENTURIOSA S.A.</t>
  </si>
  <si>
    <t>SCVS-INMV-DNAR-2020-00003719</t>
  </si>
  <si>
    <t>ENVASES DEL LITORAL S.A.</t>
  </si>
  <si>
    <t>REYBANPAC REY BANANO DEL PACIFICO C.L.</t>
  </si>
  <si>
    <t>SCVS-INMV-DNAR-2020-00003912</t>
  </si>
  <si>
    <t>Estudio Alpe Law S.A.</t>
  </si>
  <si>
    <t>Accitlan</t>
  </si>
  <si>
    <t>SCVS-IRQ-DRMV-2020-00004154</t>
  </si>
  <si>
    <t>MOLINOS CHAMPION S.A. MOCHASA</t>
  </si>
  <si>
    <t>SCVS-INMV-DNAR-2020-00004151</t>
  </si>
  <si>
    <t>EMPACADORA GRUPO GRANMAR S.A. EMPAGRAN.</t>
  </si>
  <si>
    <t>SCVS-INMV-DNAR-2020-00004130</t>
  </si>
  <si>
    <t>FUROIANI OBRAS Y PROYECTOS S.A.</t>
  </si>
  <si>
    <t xml:space="preserve">Clase A: 1440 días
Clase B: 1800 días </t>
  </si>
  <si>
    <t>Clase A: 7.25% fija
Clase B: 7.50% fija</t>
  </si>
  <si>
    <t>SCVS-INMV-DNAR-2020-00004247</t>
  </si>
  <si>
    <t>SCVS-INMV-DNAR-2020-00004100</t>
  </si>
  <si>
    <t>MUNDO DEPORTIVO MEDEPORT S.A.</t>
  </si>
  <si>
    <t>SCVS-IRQ-DRMV-2020-00004513</t>
  </si>
  <si>
    <t>SCVS-INMV-DNAR-2020-00004347</t>
  </si>
  <si>
    <t>INDUSTRIAS CATEDRAL S.A.</t>
  </si>
  <si>
    <t>SCVS-IRQ-DRMV-2020-00004674</t>
  </si>
  <si>
    <t>o SCVS-IRQ-DRMV-2020-00004738</t>
  </si>
  <si>
    <t>SCVS-INMV-DNAR-2020-00004608</t>
  </si>
  <si>
    <t>GRUPO GRANDES-ROMAN S.A.</t>
  </si>
  <si>
    <t xml:space="preserve">Clase A: 720 días
Clase B: 1080 días </t>
  </si>
  <si>
    <t>Clase A: 8.25% fija
Clase B: 8.50% fija</t>
  </si>
  <si>
    <t>SCVS-IRQ-DRMV-2020-00004740</t>
  </si>
  <si>
    <t>ECUADPREMEX S.A.</t>
  </si>
  <si>
    <t xml:space="preserve"> SCVS-IRQ-DRMV-2020-00004704</t>
  </si>
  <si>
    <t>Goldenlaw Abogados C.L.</t>
  </si>
  <si>
    <t xml:space="preserve"> SCVS-IRQ-DRMV-2020-00004834</t>
  </si>
  <si>
    <t>SUPERMERCADO DE COMPUTADORAS COMPUBUSSINES CIA. LTDA.</t>
  </si>
  <si>
    <t xml:space="preserve">Clase A: 1080 días
Clase B: 1080 días </t>
  </si>
  <si>
    <t>SCVS-IRQ-DRMV-2020-00004829</t>
  </si>
  <si>
    <t>SCVS-INMV-DNAR-2020-00004896</t>
  </si>
  <si>
    <t>CONFECCIONES PAZMIÑO CASTILLO CIA. LTDA.</t>
  </si>
  <si>
    <t>SCVS-IRQ-DRMV-2020-00004996</t>
  </si>
  <si>
    <t>EXTRACTORA AGRÍCOLA RÍO MANSO EXA S.A</t>
  </si>
  <si>
    <t>SCVS-INMV-DNAR-2020-00005085</t>
  </si>
  <si>
    <t xml:space="preserve"> SCVS-IRQ-DRMV-2020-00005190</t>
  </si>
  <si>
    <t>PANAKRUZ S.A.</t>
  </si>
  <si>
    <t>SCVS-INMV-DNAR-2020-00005960</t>
  </si>
  <si>
    <t>FÁBRICA DE DILUYENTES Y ADHESIVOS DISTHER C. LTDA. DISTHER</t>
  </si>
  <si>
    <t xml:space="preserve">Clase 1: 1.440 días
Clase 2: 1.800 días </t>
  </si>
  <si>
    <t>Clase 1: 8.00% fija
Clase 2: 8.50% fija</t>
  </si>
  <si>
    <t>SCVSINMV-DNAR-2019-00037901</t>
  </si>
  <si>
    <t>SCVS-IRQ-DRMV-2019-00038968</t>
  </si>
  <si>
    <t>ACERÍA DEL ECUADOR C.A. ADELCA.</t>
  </si>
  <si>
    <t>NUOTECNOLOGICA CIA. LTDA.</t>
  </si>
  <si>
    <t>Fiduvalor</t>
  </si>
  <si>
    <t>SCVS-IRQ-DRMV-2020-00005847</t>
  </si>
  <si>
    <t>SCVS-IRQ-DRMV-2020-00006487</t>
  </si>
  <si>
    <t>MAQUINARIAS Y VEHÍCULOS S.A. MAVESA</t>
  </si>
  <si>
    <t>SCVS-INMV-DNAR-2020-00006558</t>
  </si>
  <si>
    <t>CORPORACIÓN FERNÁNDEZ CORPFERNÁNDEZ S. A.</t>
  </si>
  <si>
    <t>Atlantida Casa de Valores</t>
  </si>
  <si>
    <t>SCVS-INMV-DNAR-2020-00006739</t>
  </si>
  <si>
    <t>MINUTOCORP S.A.</t>
  </si>
  <si>
    <t>SCVS-INMV-DNAR-2020-00007463</t>
  </si>
  <si>
    <t>PRIMERA TITULARIZACIÓN CARTERA CONSUMO PRIORITARIO - COOPERATIVA PADRE JULIAN LORENTE</t>
  </si>
  <si>
    <t>Clase A: 1080 días
Clase B: 1080 días
Clase C: 1440 días
Clase D: 1440 días</t>
  </si>
  <si>
    <t>Clase A: 8.50% 
Clase B:  8.50% 
Clase C: 8.75%
Clase D: 8.75%</t>
  </si>
  <si>
    <t>SCVS-IRQ-DRMV-2020-00006261</t>
  </si>
  <si>
    <t>PACIFIC CREDIT RATING</t>
  </si>
  <si>
    <t>SCVS-IRQ-DRMV-2020-00007836</t>
  </si>
  <si>
    <t>SCVS-IRQ-DRMV-2020-00008316</t>
  </si>
  <si>
    <t>SOCIEDAD INDUSTRIAL GANADERA ELORDEÑO S.A.</t>
  </si>
  <si>
    <t>SCVS-IRQDRMV-2020-00008591</t>
  </si>
  <si>
    <t>FIDEICOMISO TITULARIZACIÓN PHS</t>
  </si>
  <si>
    <t>3600 días</t>
  </si>
  <si>
    <t>8.95% fija</t>
  </si>
  <si>
    <t>SCVS-IRQ-DRMV-2020-00008148</t>
  </si>
  <si>
    <t>2021</t>
  </si>
  <si>
    <t>SCVS-INMV-DNAR-2021-00000083</t>
  </si>
  <si>
    <t>SCVS-INMV-DNAR-2020-00007971</t>
  </si>
  <si>
    <t>FuturoCapital</t>
  </si>
  <si>
    <t>SCVS-INMV-DNAR-2021-00001253</t>
  </si>
  <si>
    <t>8.50% fija</t>
  </si>
  <si>
    <t>DISTRIBUIDORA FARMACEUTICA ECUATORIANA (DIFARE) S.A.</t>
  </si>
  <si>
    <t>SCVS-INMV-DNAR-2021-00001448</t>
  </si>
  <si>
    <t>PLASTICOS DEL LITORAL S.A.</t>
  </si>
  <si>
    <t>SCVS-INMV-DNAR-2021-00001984</t>
  </si>
  <si>
    <t>SCVS-INMV-DNAR-2021-00002084</t>
  </si>
  <si>
    <t>PROFERMACO CIA. LTDA.</t>
  </si>
  <si>
    <t>DYVENPRO DISTRIBUCIÓN Y VENTA DE PRODUCTOS SOCIEDAD ANÓNIMA</t>
  </si>
  <si>
    <t>SCVS-IRQ-DRMV-2021-00002600</t>
  </si>
  <si>
    <t>SCVS-INMV-DNAR-2021-00002769</t>
  </si>
  <si>
    <t>Smartcapital</t>
  </si>
  <si>
    <t>INCUBADORA ANDINA INCUBANDINA S.A.</t>
  </si>
  <si>
    <t>SCVS-INMV-DNAR-2021-00003050</t>
  </si>
  <si>
    <t>SCVS-IRQ-DRMV-2021-00003513</t>
  </si>
  <si>
    <t>SCVS-INMV-DNAR-2021-00003981</t>
  </si>
  <si>
    <t>EMPACADORA GRUPO GRANMAR S.A. EMPAGRAN</t>
  </si>
  <si>
    <t xml:space="preserve">Clase B: 1080 días
Clase C: 1440 días </t>
  </si>
  <si>
    <t>SCVS-INMV-DNAR-2020-00004131</t>
  </si>
  <si>
    <t>SCVS-INMV-DNAR-2021-00000967</t>
  </si>
  <si>
    <t>SCVS-INMV-DNAR-2021-00003920</t>
  </si>
  <si>
    <t>SCVS-INMV-DNAR-2021-00004363</t>
  </si>
  <si>
    <t>SCVS-INMV-DNAR-2021-000044700</t>
  </si>
  <si>
    <t>INVESTEAM S.A.</t>
  </si>
  <si>
    <t>Clase 1: 180 días
Clase 2: 270 días
Clase 3: &lt;359 días</t>
  </si>
  <si>
    <t>Clase 1: 8.50% fija
Clase 2: 8.75% fija
Clase 3: Cero Cupom</t>
  </si>
  <si>
    <t>SCVS-INMV-DNAR-2021-00004746</t>
  </si>
  <si>
    <t>SCVS-INMVDNAR-2021-00004847</t>
  </si>
  <si>
    <t>SCVS-INMV-DNAR-2021-00005291</t>
  </si>
  <si>
    <t>Clase A: 1440 días
Clase B:  1080 días</t>
  </si>
  <si>
    <t>Clase A: 10.00% fija
Clase B: 9.00% fija</t>
  </si>
  <si>
    <t>SCVS-INMV-DNAR-2021-00005102</t>
  </si>
  <si>
    <t>EMPACALLE S.A.- REB</t>
  </si>
  <si>
    <t>Clase A: 720 días
Clase B:  1080 días
Clase C: 1080 días
Clase D: 1440 días
Clase E:  1800 días</t>
  </si>
  <si>
    <t>Clase A: 8.00% fija
Clase B:  8.25% fija
Clase C: 8.25% fija
Clase D: 8.50% fija
Clase E:  8.75% fija</t>
  </si>
  <si>
    <t>Sucaval</t>
  </si>
  <si>
    <t>7.25% fija</t>
  </si>
  <si>
    <t>SCVS-IRQ-DRMV-2021-00006075</t>
  </si>
  <si>
    <t>SCVS-IRQ-DRMV-2021-00005940</t>
  </si>
  <si>
    <t>Asesoval</t>
  </si>
  <si>
    <t>STARCARGO CIA. LTDA.</t>
  </si>
  <si>
    <t>COMPUTRONSA S.A.</t>
  </si>
  <si>
    <t>PLASTICOS DEL LITORAL PLASTLIT S.A</t>
  </si>
  <si>
    <t>SCVS-INMV-DNAR-2021-00006019</t>
  </si>
  <si>
    <t>SCVS-INMV-DNAR-2021-00006078</t>
  </si>
  <si>
    <t>SCVS-INMV-DNAR-2021-00006290</t>
  </si>
  <si>
    <t>PROTECALEMAN REPRESENTACIONES QUIMICAS S.A.</t>
  </si>
  <si>
    <t>CORPORACION EL ROSADO S.A.</t>
  </si>
  <si>
    <t>SCVS-INMV-DNAR-2021-00006350</t>
  </si>
  <si>
    <t>SCVS-INMV-DNAR-2021-00006510</t>
  </si>
  <si>
    <t>SCVS-INMV-DNAR-2021-00006489</t>
  </si>
  <si>
    <t>AKROS CIA. LTDA.</t>
  </si>
  <si>
    <t>SUCESORES DE JACOBO PAREDES M. S.A</t>
  </si>
  <si>
    <t>SCVS-INMV-DNAR-2021-00006664</t>
  </si>
  <si>
    <t>SCVS-INMV-DRMV-2021-00006814</t>
  </si>
  <si>
    <t>SCVS-INMV-DRMV-2021-00007057</t>
  </si>
  <si>
    <t>FUROIANI OBRAS Y PROYECTOS S. A.</t>
  </si>
  <si>
    <t>SCVS-IRQ-DRMV-2021-00007218</t>
  </si>
  <si>
    <t>SCVS-INMV-DNAR-2021-00007076</t>
  </si>
  <si>
    <t>SCVS-INMV-DNAR-2021-00007144</t>
  </si>
  <si>
    <t>SCVS-INMV-DRMV-2021-00007570</t>
  </si>
  <si>
    <t>FIDEICOMISO MERCANTIL PRIMERA TITULARIZACIÓN SINDICADA RENTAS NX - RNT</t>
  </si>
  <si>
    <t>Clase A: 720 días
Clase B: 900 días
Clase C: 1440 días</t>
  </si>
  <si>
    <t>Clase A: 7.75% fija
Clase B: 8.25% fija
Clase C: 8.50% fija</t>
  </si>
  <si>
    <t>SCVS-INMV-DRMV-2021-00006806</t>
  </si>
  <si>
    <t>TIENDAS INDUSTRIALES ASOCIADAS TIA S.A.</t>
  </si>
  <si>
    <t>Albion Casa de Valores</t>
  </si>
  <si>
    <t>Clase A: 2520 días
Clase B:  3600 días</t>
  </si>
  <si>
    <t>Clase A: 7.00% fija
Clase B: 7.50% fija</t>
  </si>
  <si>
    <t>SCVS-INMV-DNAR-2021-00006970</t>
  </si>
  <si>
    <t>Asesorsa</t>
  </si>
  <si>
    <t>SCVS-INMV-DRMV-2021-00008023</t>
  </si>
  <si>
    <t>SCVS-INMV-DRMV-2021-00008012</t>
  </si>
  <si>
    <t>SCVS-INMV-DNAR-2021-00008677</t>
  </si>
  <si>
    <t>NUOTECNOLÓGICA CIA. LTDA</t>
  </si>
  <si>
    <t>1440 dias</t>
  </si>
  <si>
    <t>SCVS-IRQ-DRMV-2021-00009158</t>
  </si>
  <si>
    <t>PRODUCTORA CARTONERA S.A.</t>
  </si>
  <si>
    <t>SCVS-IRQ-DRMV-2021-00009584</t>
  </si>
  <si>
    <t>SEMVRA—VECONSA S.A</t>
  </si>
  <si>
    <t>SALCEDO MOTORS S.A. SALMOTORSA</t>
  </si>
  <si>
    <t>FABRICA DE ENVASES S.A. FADESA</t>
  </si>
  <si>
    <t>COMERCIALIZADORA DEL ECUADOR FERTIEXPORTS CIA. LTDA</t>
  </si>
  <si>
    <t>RIPCONCIV CONSTRUCCIONES CIVILES CIA. LTDA.</t>
  </si>
  <si>
    <t>MOSUMI S.A. CEN</t>
  </si>
  <si>
    <t>SCVS-INMV-DNAR-2021-00008659</t>
  </si>
  <si>
    <t>SCVS-INMV-DNAR-2021-00008715</t>
  </si>
  <si>
    <t>SCVS-INMV-DNAR-2021-00008937</t>
  </si>
  <si>
    <t>SCVS-IRQ-DRMV-2021-00009123</t>
  </si>
  <si>
    <t>SCVS-IRQ-DRMV-2021-00009530</t>
  </si>
  <si>
    <t>SCVS-INMV-DNAR-2021-00009332</t>
  </si>
  <si>
    <t>SCVS-INMV-DNAR-2021-00010115</t>
  </si>
  <si>
    <t>SCVS-INMV-DNAR-2021-00010151</t>
  </si>
  <si>
    <t>SCVS-IRQ-DRMV-2021-00010350</t>
  </si>
  <si>
    <t>Prospectuslaw</t>
  </si>
  <si>
    <t>FUENTES SAN FELIPE S.A. SANLIC</t>
  </si>
  <si>
    <t>SCVS-INMV-DNAR-2021-00010717</t>
  </si>
  <si>
    <t>SCVS-IRQ-DRMV-2021-00011049</t>
  </si>
  <si>
    <t>SCVS-INMV-DNAR-2021-00010926</t>
  </si>
  <si>
    <t>SCVS-IRQ-DRMV-2021-00011281</t>
  </si>
  <si>
    <t>SCVS-IRQ-DRMV-2021-00011271</t>
  </si>
  <si>
    <t>Alpe Law S.A.</t>
  </si>
  <si>
    <t>DUOCELL S.A.</t>
  </si>
  <si>
    <t>SCVS-INMV-DNAR-2021-00000337</t>
  </si>
  <si>
    <t xml:space="preserve">Global Advice </t>
  </si>
  <si>
    <t>UNIVERSAL SWEET INDUSTRIES S.A.</t>
  </si>
  <si>
    <t>Clase A: 1800 días
Clase B:  1800 días
Clase C: 1800 días
Clase D: 1800 días
Clase E: 1800 días</t>
  </si>
  <si>
    <t>Clase A: 7.00% fija
Clase B:  7.00% fija
Clase C: 7.00% fija
Clase D: 7.00% fija
Clase E: 7.00% fija</t>
  </si>
  <si>
    <t>SCVS-INMV-DNAR-2022-00000483</t>
  </si>
  <si>
    <t>Clase 1: 540 días
Clase 2: 570 días
Clase 3: 600 días
Clase 4: 630 días
Clase 5: 660 días
Clase 6: 690 días</t>
  </si>
  <si>
    <t>Clase 1: 8.00% fija
Clase 2: 8.00% fija
Clase 3: 8.20% fija
Clase 4: 8.20% fija
Clase 5: 8.40% fija
Clase 6: 8.40% fija</t>
  </si>
  <si>
    <t>SCVS-INMV-DNAR-2022-00000580</t>
  </si>
  <si>
    <t>JW ASOCIADOS “JIWA” S.A. - REB</t>
  </si>
  <si>
    <t>Clase A: 1260 días
Clase B:  1440 días</t>
  </si>
  <si>
    <t>SCVS-INMV-DNAR-2021-00000338</t>
  </si>
  <si>
    <t>FERTISA AGIF C.L.</t>
  </si>
  <si>
    <t>DREAMPACK ECUADOR S.A.</t>
  </si>
  <si>
    <t>GROWFLOWERS PRODUCCIONES S.A.</t>
  </si>
  <si>
    <t>SCVS-INMV-DNAR-2021-00000811</t>
  </si>
  <si>
    <t>SCVS-INMV-DNAR-2021-00001071</t>
  </si>
  <si>
    <t>SCVS-INMV-DNAR-2021-00001070</t>
  </si>
  <si>
    <t>SCVS-IRQ-DRMV-2022-00001391</t>
  </si>
  <si>
    <t>LABIZA S.A.</t>
  </si>
  <si>
    <t>DUPOCSA PROTECTORES QUÍMICOS PARA EL CAMPO S.A.</t>
  </si>
  <si>
    <t>SALCEDO MOTORS S.A. SALMOTORSA.</t>
  </si>
  <si>
    <t>CORPORACION DE DESARROLLO DE MERCADO SECUNDARIO DE HIPOTECAS CTH S.A.</t>
  </si>
  <si>
    <t>Clase Y: 720 días
Clase Z:  1800 días</t>
  </si>
  <si>
    <t>SCVS-INMV-DNAR-2021-00000874</t>
  </si>
  <si>
    <t>SCVS-INMV-DNAR-2022-00001265</t>
  </si>
  <si>
    <t>SCVS-INMV-DNAR-2022-00001498</t>
  </si>
  <si>
    <t>SCVS-INMV-DNAR-2022-00001404</t>
  </si>
  <si>
    <t>1080 días</t>
  </si>
  <si>
    <t>Tasa Pasiva Referencial publicado por el BCE mas 1.50%</t>
  </si>
  <si>
    <t>SCVS-IRQ-DRMV-2022-00001238</t>
  </si>
  <si>
    <t>METALTRONIC S.A.</t>
  </si>
  <si>
    <t>Clase A: 540 días
Clase B: 720 días
Clase C: 720 días
Clase D: 720 días</t>
  </si>
  <si>
    <t>Clase A: 8.00% fija
Clase B: 8.25% fija
Clase C: 8.25% fija
Clase D: 8.25% fija</t>
  </si>
  <si>
    <t>SCVS-IRQ-DRMV-2020-00003706</t>
  </si>
  <si>
    <t>AA-</t>
  </si>
  <si>
    <t>NEDERAGRO S.A.</t>
  </si>
  <si>
    <t>ZAIMELLA DEL ECUADOR S.A</t>
  </si>
  <si>
    <t>SCVS-IRQ-DRMV-2022-00003102</t>
  </si>
  <si>
    <t>SCVS-IRQ-DRMV-2022-00003237</t>
  </si>
  <si>
    <t>SCVS-INMV-DNAR-2022-00003543</t>
  </si>
  <si>
    <t>SCVS-IRQ-DRMV-2022-00003699</t>
  </si>
  <si>
    <t>ROMERO &amp; PAZMIÑO INGENIERÍA INMOBILIARIA S.A.</t>
  </si>
  <si>
    <t>BANCO PICHINCHA C.A.</t>
  </si>
  <si>
    <t>CORPORACION ECUATORIANA DE ALUMINIO S.A. CEDAL</t>
  </si>
  <si>
    <t>FERRO TORRE S.A.</t>
  </si>
  <si>
    <t>SUPER DEALER DUEÑAS GUTIERREZ CIA. LTDA.</t>
  </si>
  <si>
    <t>LIDENAR S.A</t>
  </si>
  <si>
    <t>Vectorglobal</t>
  </si>
  <si>
    <t>BANCO DE MACHALA S.A.</t>
  </si>
  <si>
    <t>1440 días</t>
  </si>
  <si>
    <t>Clase A: 366 días
Clase B:  367 días
Clase C: 720 días
Clase D: 720 días
Clase E: 1080 días
Clase F: 1080 días
Clase G: 1080 días</t>
  </si>
  <si>
    <t>Clase A: 7.00% fija
Clase B:  7.00% fija
Clase C: 7.50% fija
Clase D: 7.50% fija
Clase E: 8.75% fija
Clase F: 8.50% fija
Clase G: 9.00% fija</t>
  </si>
  <si>
    <t>SCVS-IRQ-DRMV-2022-00002035</t>
  </si>
  <si>
    <t>La Tasa LIBOR de doce (12) meses redondeada hacia arriba a tres cifras decimales en dólares de los Estados unidos de América más un margen aplicable entre 4.25% y 4.50% anual para el pago del primer cupón de interés a los 360 días. Para los siguientes cupones pagaderos de manera semestral, La tasa LIBOR de seis (6) meses redondeada hacia arriba a tres cifras decimales en dólares de los Estados Unidos de América más un margen aplicable entre 4.25% y 4.50% anual.</t>
  </si>
  <si>
    <t>SCVS-IRQ-DRMV-2022-00002102</t>
  </si>
  <si>
    <t>Clase A: 1080 días
Clase B:  1080 días
Clase C: 1080 días
Clase D: 1080 días</t>
  </si>
  <si>
    <t>Clase A: 7.10% fija
Clase B:  7.10% fija
Clase C: 6.90% fija
Clase D: 6.90% fija</t>
  </si>
  <si>
    <t>SCVS-IRQ-DRMV-2022-00002291</t>
  </si>
  <si>
    <t>Clase A: 720 días
Clase B:  1080 días
Clase C: 1440 días</t>
  </si>
  <si>
    <t>Clase A: 6.50% fija
Clase B:  6.70% fija
Clase C: 6.90% fija</t>
  </si>
  <si>
    <t>SCVS-IRQ-DRMV-2022- 00002204</t>
  </si>
  <si>
    <t>Clase A: 8.75% fija
Clase B:  8.75% fija
Clase C: 8.75% fija
Clase D: 8.75% fija
Clase E: 8.75% fija</t>
  </si>
  <si>
    <t>SCVS-IRQ-DRMV-2022-00003125</t>
  </si>
  <si>
    <t>Clase A: 361 días
Clase B:  720 días
Clase C: 720 días
Clase D: 720 días
Clase E: 720 días
Clase F: 1080 días
Clase G: 1440 días
Clase H: 1440 días</t>
  </si>
  <si>
    <t>Clase A: 6.25% fija
Clase B:  7.00% fija
Clase C: 7.00% fija
Clase D: 7.00% fija
Clase E: 7.25% fija
Clase F: 7.50% fija
Clase G: 7.75% fija
Clase H: 7.75% fija</t>
  </si>
  <si>
    <t>SCVS-INMV-DNAR-2022-00003189</t>
  </si>
  <si>
    <t>TPR + 2.00%</t>
  </si>
  <si>
    <t>SCVS-INMV-DNAR-2022-00003550</t>
  </si>
  <si>
    <t>Clase B: 1800 días
Clase C:  2520 días</t>
  </si>
  <si>
    <t>SCVS-INMV-DNAR-2022-00003790</t>
  </si>
  <si>
    <t>Polit &amp; Polit Abogados</t>
  </si>
  <si>
    <t>Prospectuslaw C.A.</t>
  </si>
  <si>
    <t>ABSORPELSA PAPELES ABSORVENTES S.A.</t>
  </si>
  <si>
    <t>Clase A: 360 días
Clase B:  720 días
Clase C: 1080 días</t>
  </si>
  <si>
    <t>Clase A: 8.50% fija
Clase B:  9.00% fija
Clase C: 9.50% fija</t>
  </si>
  <si>
    <t>SCVS-IRQ-DRMV-2022-00003805</t>
  </si>
  <si>
    <t>Emisión Número</t>
  </si>
  <si>
    <t>Casa de Valores colocadora</t>
  </si>
  <si>
    <t>Monto Autorizado</t>
  </si>
  <si>
    <t>Monto Colocado</t>
  </si>
  <si>
    <t>Por Colocar</t>
  </si>
  <si>
    <t>Bolsa en que se inscribió</t>
  </si>
  <si>
    <t>Fecha Inscripción BVG</t>
  </si>
  <si>
    <t>Fecha Negociación BVG</t>
  </si>
  <si>
    <t>Vencimiento Oferta Publica</t>
  </si>
  <si>
    <t>Calificación de Riesgo</t>
  </si>
  <si>
    <t>REPRESENTANTE OBLIGACIONISTA</t>
  </si>
  <si>
    <t>Clase A: 720 días
Clase B: 1080 días
Clase C: 1440días
Clase D: 1800 días</t>
  </si>
  <si>
    <t>Casa de Valores  colocadora</t>
  </si>
  <si>
    <t>DISTRIBUIDORA FARMACEUTICA ECUATORIANA DIFARE S.A.</t>
  </si>
  <si>
    <t>BASESURCORP S.A.</t>
  </si>
  <si>
    <t>METALTRONIC S.A</t>
  </si>
  <si>
    <t>PLANTAIN REPUBLIC / REPUBLICA DEL PLATANO EXPORTPLANTAIN S.A</t>
  </si>
  <si>
    <t>Clase A: 2880 días
Clase B:  2880 días
Clase C: 2520 días
Clase D:  2520 días
Clase E: 2160 días
Clase F:  1800 días</t>
  </si>
  <si>
    <t>Clase L: 1800 días</t>
  </si>
  <si>
    <t>Clase F:  1800 días
Clase G: 2520 días</t>
  </si>
  <si>
    <t>Clase A: 720 días
Clase B: 900 días
Clase C: 1080 días</t>
  </si>
  <si>
    <t>Clase C: 2520 días
Clase D:  2520 días
Clase E: 2160 días</t>
  </si>
  <si>
    <t>Clase A: 6.75% fija
Clase B:  6.65% fija
Clase C: 6.50% fija
Clase D: 6.40% fija
Clase E:  6.25% fija
Clase F: 6.00% fija</t>
  </si>
  <si>
    <t>SCVS-INMV-DNAR-2022-000044620</t>
  </si>
  <si>
    <t>SCVS-INMV-DNAR-2022-000045742</t>
  </si>
  <si>
    <t>SCVS-INMV-DNAR-2022-00004727</t>
  </si>
  <si>
    <t>SCVS-INMV-DNAR-2022-00004995</t>
  </si>
  <si>
    <t>Clase A: 7.20% fija
Clase B:  7.60% fija
Clase C: 8.00% fija</t>
  </si>
  <si>
    <t>SCVS-IRO-DRMV-2022-00004735</t>
  </si>
  <si>
    <t>Clase C: 7.75% fija
Clase D: 8.00% fija
Clase E:  8.25% fija</t>
  </si>
  <si>
    <t>SCVS-INMV-DNAR-2022-00004939</t>
  </si>
  <si>
    <t>NOVACREDIT S.A.</t>
  </si>
  <si>
    <t>COTZUL S.A.</t>
  </si>
  <si>
    <t>AZZORTI VENTA DIRECTA S.A</t>
  </si>
  <si>
    <t>Clase 1: 8.50% fija</t>
  </si>
  <si>
    <t>SCVS-INMV-DNAR-2022-00004088</t>
  </si>
  <si>
    <t>SCVS-IRQ-DRMV-2022-00004663</t>
  </si>
  <si>
    <t>SCVS-INMV-DNAR-2022-00004666</t>
  </si>
  <si>
    <t>SCVS-INMV-DNAR-2022-00004784</t>
  </si>
  <si>
    <t>SCVS-INMV-DNAR-2022-00004903</t>
  </si>
  <si>
    <t>SCVS-INMV-DNAR-2022-00004996</t>
  </si>
  <si>
    <t>SCVS-IRQ-DRMV-2022-00004875</t>
  </si>
  <si>
    <t>SCVS-IRQ-DRMV-2022-00005255</t>
  </si>
  <si>
    <t>BANCO AMAZONAS S.A. (1)</t>
  </si>
  <si>
    <t>Kapital One</t>
  </si>
  <si>
    <t>TPR+2.30%</t>
  </si>
  <si>
    <t>8% fija</t>
  </si>
  <si>
    <t>SCVS-INMV-DNAR-2022-00005373</t>
  </si>
  <si>
    <t>GRUPO GRANDES - ROMAN S.A.</t>
  </si>
  <si>
    <t>TECNOLOGÍA TOTAL TECTOTAL CIA. LTDA</t>
  </si>
  <si>
    <t>SCVS-INMV-DNAR-2022-00005378</t>
  </si>
  <si>
    <t>SCVS-IRQ-DRMV-2022-00005424</t>
  </si>
  <si>
    <t>SCVS-IRQ-DRMV-2022-00005445</t>
  </si>
  <si>
    <t>CONSTRUCTORA E INMOBILIARIA CONSTRUECUADOR S.A.</t>
  </si>
  <si>
    <t>Clase A: 900 días
Clase B: 899 días
Clase C: 898 días</t>
  </si>
  <si>
    <t>SCVS-IRQ-DRMV-2022-00005742</t>
  </si>
  <si>
    <t>7% fija</t>
  </si>
  <si>
    <t xml:space="preserve"> SCVS-IRQ-DRMV-2022-00005874</t>
  </si>
  <si>
    <t>PRODUCTOS DEL AGRO SYLVIA MARIA S.A. AGROSYLMA</t>
  </si>
  <si>
    <t>Clase A: 2880 días
Clase B: 2880 días
Clase C: 2880 días</t>
  </si>
  <si>
    <t>Clase A: TPR+1.25% 
Clase B:  7.10% fija
Clase C: 7.10% fija</t>
  </si>
  <si>
    <t>SCVS-INMV-DNAR-2022-00005948</t>
  </si>
  <si>
    <t>Clase E: 1880 días</t>
  </si>
  <si>
    <t>8.5% fija</t>
  </si>
  <si>
    <t>SCVS-INMV-DNAR-2022-00005794</t>
  </si>
  <si>
    <t>EXTRACTORA AGRICOLA RIO MANSO EXA S.A.</t>
  </si>
  <si>
    <t xml:space="preserve">Clase F: 1440 días </t>
  </si>
  <si>
    <t>Clase 1: 1080 días
Clase 2: 1440 días</t>
  </si>
  <si>
    <t>Clase 1: 8% fija
Clase 2: 8.25% fija</t>
  </si>
  <si>
    <t>SCVS-INMV-DNAR-2022-00005981</t>
  </si>
  <si>
    <t>SCVS-INMV-DNAR-2022-00006072</t>
  </si>
  <si>
    <t>GALARMOBIL S.A.</t>
  </si>
  <si>
    <t>SCVS-INMV-DNAR-2022-00005955</t>
  </si>
  <si>
    <t>COOPERATIVA DE AHORRO Y CREDITO CHIBULEO LTDA.</t>
  </si>
  <si>
    <t>SCVS-IRQ-DRMV-2022-00005956</t>
  </si>
  <si>
    <t>ACERÍA DEL ECUADOR C.A. ADELCA</t>
  </si>
  <si>
    <t>SCVS-IRQ-DRMV-2022-00006329</t>
  </si>
  <si>
    <t>CARTIMEX S. A.</t>
  </si>
  <si>
    <t>AUDIOVISION ELECTRONICA AUDIOELEC S.A.</t>
  </si>
  <si>
    <t>7.5% fija</t>
  </si>
  <si>
    <t>SCVS-INMV-DNAR-2022-00006638</t>
  </si>
  <si>
    <t>Clase A: 7.00% fija
Clase B: 7.50% fija
Clase C: 8.00% fija
Clase D: 8.50% fija</t>
  </si>
  <si>
    <t>Clase A: 1080 días
Clase B: 1440 días
Clase C: 1800 días</t>
  </si>
  <si>
    <t>Clase A: 8.25%
Clase B: 8.50%
Clase C: 8.75%</t>
  </si>
  <si>
    <t>SCVS-IRQ-DRMV-2022-00006709</t>
  </si>
  <si>
    <t>YALOBOX S.A.</t>
  </si>
  <si>
    <t>SCVS-INMV-DNAR-2022-00006767</t>
  </si>
  <si>
    <t xml:space="preserve"> SCVS-INMV-DNAR-2022-00006785</t>
  </si>
  <si>
    <t>-</t>
  </si>
  <si>
    <t>GENETICA NACIONAL S.A. GENETSA</t>
  </si>
  <si>
    <t>SCVS-INMV-DNAR-2022-00006766</t>
  </si>
  <si>
    <t>SOCIETCOMPANY S.A</t>
  </si>
  <si>
    <t xml:space="preserve">Clase 1: 540 días
Clase 2: 720 días
Clase 3: 900 días </t>
  </si>
  <si>
    <t xml:space="preserve">Clase 1: 9.50% fija
Clase 2: 9.75% fija
Clase 3: 10.00% fija </t>
  </si>
  <si>
    <t>SCVS-INMV-DNAR-2022-00007004</t>
  </si>
  <si>
    <t>A+</t>
  </si>
  <si>
    <t>ALL-FISH S.A.</t>
  </si>
  <si>
    <t>Clase A: 2520 días</t>
  </si>
  <si>
    <t>SCVS-INMV-DNAR-2022-00007282</t>
  </si>
  <si>
    <t>Clase A: 1440 días
Clase B: 1800 días</t>
  </si>
  <si>
    <t>SCVS-INMV-DNAR-2022-00007688</t>
  </si>
  <si>
    <t>BANCO INTERNACIONAL S. A.</t>
  </si>
  <si>
    <t xml:space="preserve"> CORPORACION LÓPEZ VILLAGOMEZ CIA. LTDA.</t>
  </si>
  <si>
    <t>EMPRESA DURINI INDUSTRIA DE MADERA C.A. EDIMCA</t>
  </si>
  <si>
    <t>Clase A: 1440 días</t>
  </si>
  <si>
    <t>Tasa SOFR a término 6 meses + 4.39%</t>
  </si>
  <si>
    <t>SCVS-IRQ-DRMV-2022-00007936</t>
  </si>
  <si>
    <t>Clase A: 1800 días</t>
  </si>
  <si>
    <t>9.50% fija</t>
  </si>
  <si>
    <t>SCVS-IRQ-DRMV-2022-00008160</t>
  </si>
  <si>
    <t>Clase A: 2520 días
Clase B: 1440 días
Clase C: 1800 días
Clase D: 2160 días</t>
  </si>
  <si>
    <t>Clase A: 8.50% fija
Clase B: 7.75% fija
Clase C: 8.00% fija
Clase D: 8.25% fija</t>
  </si>
  <si>
    <t>SCVS-IRQ-DRMV-2022-00008239</t>
  </si>
  <si>
    <t>DULCES, PASTELES Y TORTAS RADU S.A.</t>
  </si>
  <si>
    <t>SCVS-IRQ-DRMV-2022-00008079</t>
  </si>
  <si>
    <t>SCVS-INMV-DNAR-2022-00008105</t>
  </si>
  <si>
    <t>SCVS-IRQ-DRMV-2022-00008086</t>
  </si>
  <si>
    <t>IMPORTADORA INDUSTRIAL AGRICOLA DEL MONTE SOCIEDAD ANONIMA INMONTE</t>
  </si>
  <si>
    <t xml:space="preserve">Clase A: 1800 días
Clase B: 2520 días </t>
  </si>
  <si>
    <t>Clase A: 8.00%
Clase B: 8.50%
Clase C: 9.00%</t>
  </si>
  <si>
    <t>SCVS-INMV-DNAR-2022-00008367</t>
  </si>
  <si>
    <t>FIDEICOMISO MERCANTIL VIVIENDA DE INTERÉS SOCIAL Y PÚBLICO BANCO PICHINCHA 6</t>
  </si>
  <si>
    <t>Clase A1: 4590 días
Clase A2-P: 7050 días
Clase A2-E: 7050 días</t>
  </si>
  <si>
    <t>Clase A1: TPP + 4.2 p.p.
Clase A2-P: TPP + 4.2 p.p.
Clase A2-E: 0.10p.p</t>
  </si>
  <si>
    <t>SCVS-IRQ-DRMV-2022-00008173</t>
  </si>
  <si>
    <t xml:space="preserve">Clase A1: AAA
Clase A2-P: B-
Clase A2-E: B- </t>
  </si>
  <si>
    <t>Bank Watch Ratings</t>
  </si>
  <si>
    <t>SCVS-INMV-DNAR-2022-00008348</t>
  </si>
  <si>
    <t>CORPORACIÓN ECUATORIANA DE ALIMENTOS Y BEBIDAS CORPABE S.A</t>
  </si>
  <si>
    <t>SCVS-IRQ-DRMV-2022-00008554</t>
  </si>
  <si>
    <t>SCVS-INMV-DNAR-2022-00008665</t>
  </si>
  <si>
    <t>SCVS-INMV-DNAR-2022-00008779</t>
  </si>
  <si>
    <t>TERCERA TITULARIZACION CARTERA MICROCREDITO INSOTEC</t>
  </si>
  <si>
    <t>Clase A: 1080 días
Clase B: 1080 días
Clase C: 1080 días
Clase D: 1080 días
Clase E: 1080 días</t>
  </si>
  <si>
    <t>SCVS-IRQ-DRMV-2022-00008943</t>
  </si>
  <si>
    <t>BANCO GUAYAQUIL S.A.</t>
  </si>
  <si>
    <t>CONSTRUIR FUTURO S.A. CONFUTURO</t>
  </si>
  <si>
    <t>Clase C: 1080 días
Clase D: 1800 días</t>
  </si>
  <si>
    <t>Clase A: 1800 días
Clase B: 1800 días</t>
  </si>
  <si>
    <t>Tasa variable que resulta de la suma de la Tasa SOFR 3 meses (Secured Overnight Financing Rate) publicada por el Banco de la Reserva Federal de Nueva York de dos días hábiles anterior a la fecha de emisión más un margen de 4,35%</t>
  </si>
  <si>
    <t>Clase A: 720 días
Clase B: 720 días
Clase C: 900 días
Clase D: 1080 días</t>
  </si>
  <si>
    <t>Clase A: 8.00%
Clase B: 8.00%
Clase C: 8.25%
Clase D: 8.50%</t>
  </si>
  <si>
    <t>Clase A: 2520 días
Clase B: 3600 días</t>
  </si>
  <si>
    <t>Clase A: 7.00%
Clase B: 7.50%</t>
  </si>
  <si>
    <t>SCVS-INMV-DNAR-2022-00008639</t>
  </si>
  <si>
    <t>SCVS-INMV-DNAR-2022-00008742</t>
  </si>
  <si>
    <t>SCVS-IRQ-DRMV-2022-00008871</t>
  </si>
  <si>
    <t>SCVS-INMV-DNAR-2022-00008778</t>
  </si>
  <si>
    <t>Afines, Asesoría en Finanzas y Eficiencia S.A.</t>
  </si>
  <si>
    <t>BANCO DEL AUSTRO S.A.(1)</t>
  </si>
  <si>
    <t>DREAMPACK ECUADOR S.A. (FIGURETTI S.A.)</t>
  </si>
  <si>
    <t xml:space="preserve">Clase 1: 1800 días
Clase 2: 1800 días </t>
  </si>
  <si>
    <t>5.00% fija</t>
  </si>
  <si>
    <t>SCVS-INMV-DNAR-2022-00009027</t>
  </si>
  <si>
    <t>SCVS-INMV-DNAR-2022-00008965</t>
  </si>
  <si>
    <t>Clase 1: 8.75%
Clase 2: 9.25%</t>
  </si>
  <si>
    <t>SCVS-INMV-DNAR-2022-00009088</t>
  </si>
  <si>
    <t>SCVS-INMV-DNAR-2022-00009039</t>
  </si>
  <si>
    <t>SCVS-IRQ-DRMV-2022-00008998</t>
  </si>
  <si>
    <t>SCVS-INMV-DNAR-2022-00009088 </t>
  </si>
  <si>
    <t>SCVS-INMV-DNAR-2023-00000105</t>
  </si>
  <si>
    <t>Sucaval S.A.</t>
  </si>
  <si>
    <t>FRUCARPEZ S.A.</t>
  </si>
  <si>
    <t>ACTIVA</t>
  </si>
  <si>
    <t>8.25% fija</t>
  </si>
  <si>
    <t>SCVS-INMV-DNAR-2023-00000227</t>
  </si>
  <si>
    <t>Clase A: 8.00%
Clase B: 8.25%</t>
  </si>
  <si>
    <t>SCVS-INMV-DNAR-2023-00000174</t>
  </si>
  <si>
    <t>MAQUINARIAS Y VEHICULOS S.A.  MAVESA</t>
  </si>
  <si>
    <t>DIPAC MANTA S.A.</t>
  </si>
  <si>
    <t>SCVS-INMV-DNAR-2023-00017856</t>
  </si>
  <si>
    <t>CVS-IRQ-DRMV-2023-00000883</t>
  </si>
  <si>
    <t>Gonzalo Córdova Abogados Cía. Ltda.</t>
  </si>
  <si>
    <t>MOSINVEST S. A.</t>
  </si>
  <si>
    <t>Clase A: 361 días
Clase B:  540 días
Clase C: 720 días
Clase D: 1080 días
Clase E: 1080 días
Clase F: 1440 días
Clase G: 1800 días</t>
  </si>
  <si>
    <t>Clase A: 7.50%
Clase B: 7.75%
Clase C: 8.00%
Clase D: 8.25%
Clase E: 8.25%
Clase F: 8.50%
Clase G: 8.75%</t>
  </si>
  <si>
    <t>SCVS-INMV-DNAR-2023-00000269</t>
  </si>
  <si>
    <t>Clase A: 9.00%</t>
  </si>
  <si>
    <t>SCVS-INMV-DNAR-2023-00032946</t>
  </si>
  <si>
    <t>CORPETROLSA S.A</t>
  </si>
  <si>
    <t>SCVS-INMV-DNAR-2023-00033738</t>
  </si>
  <si>
    <t>SCVS-INMV-DNAR-2023-00033772</t>
  </si>
  <si>
    <t>Clase A: 1080 días
Clase B: 1440 días</t>
  </si>
  <si>
    <t>Clase A: 8.00% fija
Clase B: 8.25% fija</t>
  </si>
  <si>
    <t>SCVS-IRQ-DRMV-2023-00033942</t>
  </si>
  <si>
    <t>ALIMENTOS ECUATORIANOS S. A. ALIMEC</t>
  </si>
  <si>
    <t>FUNDAMETZ S.A.</t>
  </si>
  <si>
    <t>Clase G: 1440 días
Clase H: 1800 días</t>
  </si>
  <si>
    <t>Clase G: 9.00%
Clase H: 9.50%</t>
  </si>
  <si>
    <t>SCVS-IRQ-DRMV-2023-00037018</t>
  </si>
  <si>
    <t>Clase A: 1080 días
Clase B: 1080 días
Clase C: 1080 días
Clase D: 1080 días</t>
  </si>
  <si>
    <t>SCVS-IRQ-DRMV-2023-00037070</t>
  </si>
  <si>
    <t>Clase A: 1800 días
Clase B: 2880 días</t>
  </si>
  <si>
    <t>Clase A: 7.75%
Clase B: 8.25%</t>
  </si>
  <si>
    <t>SCVS-INMV-DNAR-2023-00037491</t>
  </si>
  <si>
    <t>SCVS-INMV-DNAR-2023-00037621</t>
  </si>
  <si>
    <t>PROFERMACO CIA. LTDA</t>
  </si>
  <si>
    <t>SCVS-INMV-DNAR-2023-00036682</t>
  </si>
  <si>
    <t>SCVS-IRQ-DRMV-2023-00036920</t>
  </si>
  <si>
    <t>SCVS-INMV-DNAR-2023-00037093</t>
  </si>
  <si>
    <t>SCVS-INMV-DNAR-2023-00037257</t>
  </si>
  <si>
    <t>SCVS-INMV-DNAR-2023-00037284</t>
  </si>
  <si>
    <t>SCVS-INMV-DNAR-2023-00037425</t>
  </si>
  <si>
    <t>SCVS-INMV-DNAR-2023-00037487</t>
  </si>
  <si>
    <t>SCVS-IRQ-DRMV-2023-00037652</t>
  </si>
  <si>
    <t>FIDEICOMISO DE TITULARIZACIÓN DE CARTERA NOVACREDIT VI</t>
  </si>
  <si>
    <t>FIDEICOMISO TITULARIZACION PROYECTO NUEVO TRANSPORTE GUAYAQUIL</t>
  </si>
  <si>
    <t>Santa fe</t>
  </si>
  <si>
    <t>Clase A: 1080 días
Clase B: 1260 días</t>
  </si>
  <si>
    <t>Clase A: 7.25%
Clase B: 7.50%</t>
  </si>
  <si>
    <t>SCVS-INMV-DNAR-2023-00000056</t>
  </si>
  <si>
    <t>Clase A: AAA
Clase B: AA+</t>
  </si>
  <si>
    <t>Clase A: 1980 días
Clase B: 1980 días
Clase C: 1980 días</t>
  </si>
  <si>
    <t>SCVS-IRQ-DRMV-2023-00037270</t>
  </si>
  <si>
    <t>14/02/2024
-
-
20/03/2028</t>
  </si>
  <si>
    <t>ADITIVOS Y ALIMENTOS S.A. ADILISA</t>
  </si>
  <si>
    <t>AUTOMEKANO CIA. LTDA</t>
  </si>
  <si>
    <t>Clase H: 1800 días</t>
  </si>
  <si>
    <t>SCVS-INMV-DNAR-2023-00038284</t>
  </si>
  <si>
    <t>Clase D: 1800 días
Clase E:  2520 días</t>
  </si>
  <si>
    <t>SCVS-INMV-DNAR-2023-00039479</t>
  </si>
  <si>
    <t>Clase A: 390 días
Clase B: 540 días
Clase C: 720 días
Clase D: 900 días</t>
  </si>
  <si>
    <t>Clase A: 7.15%
Clase B: 7.30%
Clase C: 7.60%
Clase D: 7.80%</t>
  </si>
  <si>
    <t>SCVS-IRQ-DRMV-2023-00039356</t>
  </si>
  <si>
    <t>Corporac. Juan Lovato Vargas Cia. Ltda</t>
  </si>
  <si>
    <t>SCVS-INMV-DNAR-2023-00037773</t>
  </si>
  <si>
    <t>SCVS-INMV-DNAR-2023-00038256</t>
  </si>
  <si>
    <t>SCVS-IRQ-DRMV-2023-00039332</t>
  </si>
  <si>
    <t>SCVS-IRQ-DRMV-2023-00039700</t>
  </si>
  <si>
    <t>SCVS-INMV-DNAR-2023-00039864</t>
  </si>
  <si>
    <t>SCVS-INMV-DNAR-2023-00039901</t>
  </si>
  <si>
    <t>13-Jun-23</t>
  </si>
  <si>
    <t>SCVS-INMV-DNAR-2023-00040427</t>
  </si>
  <si>
    <t>30-Jun-23</t>
  </si>
  <si>
    <t>SCVS-INMV-DNAR-2023-00040459</t>
  </si>
  <si>
    <t>03-Jul-23</t>
  </si>
  <si>
    <t>CARRO SEGURO CARSEG S.A.</t>
  </si>
  <si>
    <t>Clase 1: 900 días
Clase 2: 1080 días
Clase 3: 1440 días</t>
  </si>
  <si>
    <t>Clase 1: 8.40%
Clase 2: 8.50%
Clase 3: 8.75%</t>
  </si>
  <si>
    <t>SCVS-INMV-DNAR-2023-00039514</t>
  </si>
  <si>
    <t>NO COLOCADO</t>
  </si>
  <si>
    <t>Clase A: 720 días
Clase B: 1080 días</t>
  </si>
  <si>
    <t xml:space="preserve">Clase A: 8.75% 
Clase B: 9.00% </t>
  </si>
  <si>
    <t>SCVS-IRQ-DRMV-2023-00039748</t>
  </si>
  <si>
    <t>SCVS-INMV-DNAR-2023-00039893</t>
  </si>
  <si>
    <t>DISTRIBUIDORA COMERCIAL DEL NORTE TRICOMNOR S.A</t>
  </si>
  <si>
    <t>Clase A: 361 días
Clase B: 1080 días
Clase C: 1800 días</t>
  </si>
  <si>
    <t>Clase A: 7.00% 
Clase B: 8.25%
Clase C: 8.50%</t>
  </si>
  <si>
    <t>SCVS-INMV-DNAR-2023-00039757</t>
  </si>
  <si>
    <t>Clase A: 9.25% 
Clase B: 9.50%</t>
  </si>
  <si>
    <t>SCVS-INMV-DNAR-2023-00039954</t>
  </si>
  <si>
    <t>IASA S.A.</t>
  </si>
  <si>
    <t>Clase A: 1080 días
Clase B: 1440 días
Clase C: 1440 días
Clase D: 1800 días
Clase E: 1800 días</t>
  </si>
  <si>
    <t>Clase A: 8.00%
Clase B: 8.25%
Clase C: 8.25%
Clase D: 8.50%
Clase E: 8.50%</t>
  </si>
  <si>
    <t>SCVS-INMV-DNAR-2023-00040119</t>
  </si>
  <si>
    <t>ARTES GRAFICAS SENEFELDER C.A.</t>
  </si>
  <si>
    <t>ORION Casa de Valores S.A</t>
  </si>
  <si>
    <t>SCVS-INMV-DNAR-2023-00040200</t>
  </si>
  <si>
    <t>Clase C: 1800 días</t>
  </si>
  <si>
    <t>SCVS-INMV-DNAR-2023-00040335</t>
  </si>
  <si>
    <t>CORPORACION NEXUM NEXUMCORP S.A.</t>
  </si>
  <si>
    <t>Clase C: 1800 días
Clase D: 1800 días</t>
  </si>
  <si>
    <t>Clase C: 8.00%
Clase D: 8.00%</t>
  </si>
  <si>
    <t>SCVS-INMV-DNAR-2023-00040495</t>
  </si>
  <si>
    <t>Clase 1: 420 días
Clase 2: 480 días
Clase 3: 540 días
Clase 4: 600 días
Clase 5: 660 días
Clase 6: 720 días
Clase 7: 780 días
Clase 8: 840 días
Clase 9: 900 días
Clase 10: 960 días
Clase 11: 1020 días
Clase 12: 1080 días</t>
  </si>
  <si>
    <t>Clase 1: 9.00%
Clase 2: 9.05%
Clase 3: 9.10%
Clase 4: 9.15%
Clase 5: 9.20%
Clase 6: 9.25%
Clase 7: 9.30%
Clase 8: 9.35%
Clase 9: 9.40%
Clase 10: 9.45%
Clase 11: 9.50%
Clase 12: 9.55%</t>
  </si>
  <si>
    <t>SCVS-INMV-DNAR-2023-00040424</t>
  </si>
  <si>
    <t>14/07/2023</t>
  </si>
  <si>
    <t>Clase A: 9.25%
Clase B: 9.50%
Clase C: 9.75%</t>
  </si>
  <si>
    <t>SCVS-IRQ-DRMV-2023-00040801</t>
  </si>
  <si>
    <t>Clase A: 1800 días
Clase B: 2520 días</t>
  </si>
  <si>
    <t>Clase A: 8.00%
Clase B: 8.50%</t>
  </si>
  <si>
    <t>SCVS-IRQ-DRMV-2023-00041002</t>
  </si>
  <si>
    <t>21-Jul-23</t>
  </si>
  <si>
    <t>Gonzalo Córdoba Abogados Cía. Ltda.</t>
  </si>
  <si>
    <t>AUTOMOTORES Y ANEXOS S.A. A.Y.A.S.A</t>
  </si>
  <si>
    <t>PROBROKERS</t>
  </si>
  <si>
    <t>Clase A: 360 días
Clase B: 720 días
Clase C: 1080 días
Clase D: 1440 días
Clase E: 1800 días</t>
  </si>
  <si>
    <t>Clase A: 7.50%
Clase B: 7.75%
Clase C: 8.00%
Clase D: 8.25%
Clase E: 8.50%</t>
  </si>
  <si>
    <t>SCVS-IRQ-DRMV-2023-00040972</t>
  </si>
  <si>
    <t>ALPHA INGENIERIA ALPHADESIGN CIA. LTDA</t>
  </si>
  <si>
    <t>Centralcapital</t>
  </si>
  <si>
    <t>SCVS-IRQ-DRMV-2023-00041392</t>
  </si>
  <si>
    <t>03-Aug-23</t>
  </si>
  <si>
    <t>SCVS-INMV-DNAR-2023-00041464</t>
  </si>
  <si>
    <t>04-Aug-23</t>
  </si>
  <si>
    <t>SCVS-INMV-DNAR-2023-00041409</t>
  </si>
  <si>
    <t>BIOALIMENTAR CIA. LTDA.</t>
  </si>
  <si>
    <t>SCVS-IRQ-DRMV-2023-00041113</t>
  </si>
  <si>
    <t>Larrea Andrade &amp; -CIA Abogados Asociados</t>
  </si>
  <si>
    <t>SCVS-IRQ-DRMV-2023-00041112</t>
  </si>
  <si>
    <t>ALIMENTOS EL SABOR ALIMENSABOR C.LTDA</t>
  </si>
  <si>
    <t>Clase Uno: 1080 días
Clase Dos: 1260 días</t>
  </si>
  <si>
    <t>Clase Uno: 8.50%
Clase Dos: 8.60%</t>
  </si>
  <si>
    <t>SCVS-INMV-DNAR-2023-00041711</t>
  </si>
  <si>
    <t>ASISERVY S.A.</t>
  </si>
  <si>
    <t>SCVS-INMV-DNAR-2023-00041577</t>
  </si>
  <si>
    <t>Metrovalores </t>
  </si>
  <si>
    <t>SCVS-INMV-DNAR-2023-00041940</t>
  </si>
  <si>
    <t>AUTOFENIX S.A</t>
  </si>
  <si>
    <t>Clase A: 720 días
Clase B: 1080 días
Clase C: 1440 días</t>
  </si>
  <si>
    <t>Clase A: 8.50%
Clase B: 8.75%
Clase C: 9.00%</t>
  </si>
  <si>
    <t>SCVS-IRQ-DRMV-2023-00042110</t>
  </si>
  <si>
    <t>CARVAGU S.A.</t>
  </si>
  <si>
    <t>Clase E: 1080 días
Clase F: 1440 días
Clase G: 1800 días</t>
  </si>
  <si>
    <t>Clase E: 8.00%
Clase F: 8.50%
Clase G: 9.00%</t>
  </si>
  <si>
    <t>SCVS-INMV-DNAR-2023-00042185</t>
  </si>
  <si>
    <t>Clase Uno: 1440 días
Clase Dos: 1800 días</t>
  </si>
  <si>
    <t>Clase Uno: 9.00%
Clase Dos: 9.50%</t>
  </si>
  <si>
    <t>SCVS-INMV-DNAR-2023-00042203</t>
  </si>
  <si>
    <t>MARTE INDUSTRIAS C.A.</t>
  </si>
  <si>
    <t>Clase Uno: 1800 días
Clase Dos: 2520 días</t>
  </si>
  <si>
    <t>SCVS-IRQ-DRMV-2023-00042432</t>
  </si>
  <si>
    <t>DRILLCOTEC CIA. LTDA.</t>
  </si>
  <si>
    <t>SCVS-IRQ-DRMV-2023-00041549</t>
  </si>
  <si>
    <t>DITECA S.A.</t>
  </si>
  <si>
    <t>SCVS-INMV-DNAR-2023-00042800</t>
  </si>
  <si>
    <t>900 días</t>
  </si>
  <si>
    <t>SCVS-IRQ-DRMV-2023-00042704</t>
  </si>
  <si>
    <t>SCVS-IRQ-DRMV-2023-00042798</t>
  </si>
  <si>
    <t>SCVS-IRQ-DRMV-2023-00043021</t>
  </si>
  <si>
    <t>Clase A: 1080 días
Clase B: 1800 días</t>
  </si>
  <si>
    <t>SCVS-IRQ-DRMV-2023-00043030</t>
  </si>
  <si>
    <t>Real Casa de Valores</t>
  </si>
  <si>
    <t>SCVS-INMV-DNAR-2023-00042963</t>
  </si>
  <si>
    <t>DULCENAC S.A. DULCERÍA NACIONAL</t>
  </si>
  <si>
    <t>SCVS-IRQ-DRMV-2023-00042865</t>
  </si>
  <si>
    <t xml:space="preserve">SCVS-INMV-2023-00069195 </t>
  </si>
  <si>
    <t>Clase 1: 390 días
Clase 2: 450 días
Clase 2: 1440 días</t>
  </si>
  <si>
    <t>Clase 1: 9.00%
Clase 2: 9.25%
Clase 2: 9.75%</t>
  </si>
  <si>
    <t xml:space="preserve"> SCVS-INMV-DNAR-2023-00058812</t>
  </si>
  <si>
    <t>Advfin s.a.</t>
  </si>
  <si>
    <t>Clase E: 1080 días
Clase F: 1800 días</t>
  </si>
  <si>
    <t xml:space="preserve">9% fija </t>
  </si>
  <si>
    <t>SCVS-INMV-DNAR-2023-00086434</t>
  </si>
  <si>
    <t>SUCAVAL</t>
  </si>
  <si>
    <t>720 días</t>
  </si>
  <si>
    <t>SCVS-IRQ-DRMV-2023-00042816</t>
  </si>
  <si>
    <t>SCVS-INMV-DNAR-2023-00090250</t>
  </si>
  <si>
    <t>PHARMABRAND S.A.</t>
  </si>
  <si>
    <t>SCVS-IRQ-DRMV-2023-00047294</t>
  </si>
  <si>
    <t>SCVS-INMV-DNAR-2023-00091239</t>
  </si>
  <si>
    <t>Clase M: 1800 días
Clase N: 2520 días</t>
  </si>
  <si>
    <t>Clase A: 8.75%
Clase B: 9.00%</t>
  </si>
  <si>
    <t>SCVS-IRQ-DRMV-2023-00047292</t>
  </si>
  <si>
    <t>EXPOTUNA</t>
  </si>
  <si>
    <t>8%  fija</t>
  </si>
  <si>
    <t>SCVS-INMV-DNAR-2023-00042525</t>
  </si>
  <si>
    <t>SIMED S.A.</t>
  </si>
  <si>
    <t>Clase A: 9.00%
Clase B: 9.25%</t>
  </si>
  <si>
    <t>SCVS-IRQ-DRMV-2023-00047291</t>
  </si>
  <si>
    <t>DICHEM DEL ECUADOR S.A. _x0002_</t>
  </si>
  <si>
    <t>SCVS-IRQ-DRMV-2023-00037434</t>
  </si>
  <si>
    <t>OFFSET ABAD C.A.</t>
  </si>
  <si>
    <t>SCVS-INMV-DNAR-2023-00069205</t>
  </si>
  <si>
    <t>SCVS-INMV-DNAR-2023-00093493</t>
  </si>
  <si>
    <t>06-dec-23</t>
  </si>
  <si>
    <t>07-dec-23</t>
  </si>
  <si>
    <t>Clase H: 720 días
Clase I: 1080 días
Clase J: 1440 días
Clase K: 1800 días
Clase L: 2160 días
Clase M: 2520 días</t>
  </si>
  <si>
    <t>SCVS-INMV-2023-00069194</t>
  </si>
  <si>
    <t>ENERGYCONTROL S.A.</t>
  </si>
  <si>
    <t>2520 días</t>
  </si>
  <si>
    <t>SCVS-INMV-DNAR-2023-00093678</t>
  </si>
  <si>
    <t>05-dec-23</t>
  </si>
  <si>
    <t>Clase G: 1800 días
Clase H: 2520 días</t>
  </si>
  <si>
    <t>SCVS-INMV-DNAR-2023-00093638</t>
  </si>
  <si>
    <t>SOUTH ECUAMERIDIAN S.A.</t>
  </si>
  <si>
    <t>Clase E: 1800 días
Clase F: 2520 días</t>
  </si>
  <si>
    <t>SCVS-INMV-DNAR-2023-00093641</t>
  </si>
  <si>
    <t>FIDEICOMISO TITULARIZACIÓN BOTANIQO</t>
  </si>
  <si>
    <t>SCVS-IRQ-DRMV-2023-00047288</t>
  </si>
  <si>
    <t>18-Oct-23</t>
  </si>
  <si>
    <t>FIDEICOMISO TITULARIZACIÓN CARTERA CREDITO RETAIL II</t>
  </si>
  <si>
    <t>SCVS-INMV-2023-00093801</t>
  </si>
  <si>
    <t>04-Dec-23</t>
  </si>
  <si>
    <t>12-Dec-23</t>
  </si>
  <si>
    <t>21-Dec-23</t>
  </si>
  <si>
    <t>Fideicomiso Mercantil CTH 12</t>
  </si>
  <si>
    <t>Clase A1: 63.89% de la TPP
Clase A2-P: 75.88% de la TTP</t>
  </si>
  <si>
    <t xml:space="preserve"> SCVS-IRQ-DRMV-2023-00094255</t>
  </si>
  <si>
    <t>14-Dec-23</t>
  </si>
  <si>
    <t>Clase A1: AAA
Clase A2-P: A</t>
  </si>
  <si>
    <t>No colocado</t>
  </si>
  <si>
    <t>SCVS-INMV-DNAR-2023-00090956</t>
  </si>
  <si>
    <t>SCVS-INMV-DNAR-2023-00093694</t>
  </si>
  <si>
    <t>30-Nov-23</t>
  </si>
  <si>
    <t>SCVS-IRQ-DRMV-2023-00093711</t>
  </si>
  <si>
    <t>01-Dec-23</t>
  </si>
  <si>
    <t>SCVS-IRQ-DRMV-2023-00094235</t>
  </si>
  <si>
    <t>13-Dec-23</t>
  </si>
  <si>
    <t>ARMACAR S.A.</t>
  </si>
  <si>
    <t>SCVS-INMV-DNAR-2023-00094506</t>
  </si>
  <si>
    <t>20-Dec-23</t>
  </si>
  <si>
    <t>URGENTITO-EC S.A.</t>
  </si>
  <si>
    <t>SCVS-IRQ-DRMV-2023-00091134</t>
  </si>
  <si>
    <t>15-Nov-23</t>
  </si>
  <si>
    <t>Clase A: 9.50%
Clase B: 9.75%</t>
  </si>
  <si>
    <t>SCVS-INMV-DNAR-2023-00093570</t>
  </si>
  <si>
    <t>28-Nov-23</t>
  </si>
  <si>
    <t>SCVS-INMV-DNAR-2023-00093492</t>
  </si>
  <si>
    <t>24-Nov-23</t>
  </si>
  <si>
    <t>COMERCIALIZADORA LEDESMA &amp; LEDESMA AGROGRULED S.A.</t>
  </si>
  <si>
    <t>2160 días</t>
  </si>
  <si>
    <t>9.18% fija</t>
  </si>
  <si>
    <t>SCVS-INMV-DNAR-2023-00093852</t>
  </si>
  <si>
    <t>05-Dec-23</t>
  </si>
  <si>
    <t>INDUAUTO S.A.</t>
  </si>
  <si>
    <t>SCVS-INMV-DNAR-2023-00093844</t>
  </si>
  <si>
    <t>Clase M: 1440 días
Clase N: 1800 días</t>
  </si>
  <si>
    <t>SCVS-INMV-DNAR-2023-00094195</t>
  </si>
  <si>
    <t>AGLOMERADOS COTOPAXI S.A.</t>
  </si>
  <si>
    <t>Clase A: 1080 días
Clase B: 1440 días
Clase C: 1,800 días</t>
  </si>
  <si>
    <t>Clase A: 8.75%
Clase B: 9.00%
Clase C: 9.25%</t>
  </si>
  <si>
    <t>SCVS-IRQ-DRMV-2023-00094292</t>
  </si>
  <si>
    <t xml:space="preserve"> PRIMAX COMERCIAL DEL ECUADOR S. A</t>
  </si>
  <si>
    <t>Clase A: 1080 días
Clase B: 1080 días
Clase C: 1440 días
Clase D: 1440 días
Clase E: 1800 días
Clase F: 1800 días</t>
  </si>
  <si>
    <t>Clase A: 8.00%
Clase B: 8.25%
Clase C: 8.25%
Clase D: 8.50%
Clase E: 8.50%
Clase F: 8.75%</t>
  </si>
  <si>
    <t>SCVS-IRQ-DRMV-2023-00093440</t>
  </si>
  <si>
    <t>23-Nov-23</t>
  </si>
  <si>
    <t>Clase 1: 450 días
Clase 2: 630 días
Clase 3: 810 días
Clase 4: 1080 días</t>
  </si>
  <si>
    <t>Clase 1: 10.00%
Clase 2: 10.50%
Clase 3: 11.00%
Clase 4: 11.50%</t>
  </si>
  <si>
    <t>SCVS-INMV-DNAR-2023-00094475</t>
  </si>
  <si>
    <t>1,800 días</t>
  </si>
  <si>
    <t>SCVS-INMV-DNAR-2023-00094542</t>
  </si>
  <si>
    <t>DULCENAC S.A. DULCERIA NACIONAL</t>
  </si>
  <si>
    <t>Clase 1: 9.00% días
Clase 2: 9.50% días</t>
  </si>
  <si>
    <t>SCVS-INMV-DNAR-2023-00043160</t>
  </si>
  <si>
    <t>11-Oct-23</t>
  </si>
  <si>
    <t>24-Oct-23</t>
  </si>
  <si>
    <t>DELCAMPO S.A.S.</t>
  </si>
  <si>
    <t>SCVS-IRQ-DRMV-2023-00072169</t>
  </si>
  <si>
    <t>01-Nov-23</t>
  </si>
  <si>
    <t>ECUAHIELO S.A.</t>
  </si>
  <si>
    <t>Clase A: 720 días
Clase B: 1440 días</t>
  </si>
  <si>
    <t>Clase A: 8.00%
Clase B: 9.00%</t>
  </si>
  <si>
    <t>SCVS-INMV-DNAR-2023-00086293</t>
  </si>
  <si>
    <t>07-Nov-23</t>
  </si>
  <si>
    <t>Clase 1: 1800 días
Clase 2: 720 días</t>
  </si>
  <si>
    <t>Clase A: 8.00%
Clase B: 8.00%</t>
  </si>
  <si>
    <t>SCVS-INMV-DNAR-2023-00091144</t>
  </si>
  <si>
    <t>BANCO GENERAL RUMIÑAHUI S.A.</t>
  </si>
  <si>
    <t>Clase A: TRP + 1.72%
Clase B: 8.75%</t>
  </si>
  <si>
    <t>SCVS-IRQ-DRMV-2023-00091009</t>
  </si>
  <si>
    <t>13-Nov-23</t>
  </si>
  <si>
    <t>Clase A: 8.50%
Clase B: 8.50%
Clase C: 8.75%
Clase D: 8.75%</t>
  </si>
  <si>
    <t>SCVS-IRQ-DRMV-2023-00091554</t>
  </si>
  <si>
    <t>21-Nov-23</t>
  </si>
  <si>
    <t>IMPORT GREEN POWER TECHNOLOGY, EQUIPMENT &amp; MACHINERY ITEM S.A.</t>
  </si>
  <si>
    <t xml:space="preserve">SCVS-INMV-DNAR-2023-00094624 </t>
  </si>
  <si>
    <t>OCTAVA TITULARIZACIÓN CARTERA COMERCIAL-IASA</t>
  </si>
  <si>
    <t>Clase A: 1020 días 
Clase B: 1050 días
Clase C: 1080 días</t>
  </si>
  <si>
    <t>SCVS-INMV-DNAR-2024-00001103</t>
  </si>
  <si>
    <t>09-Jan-24</t>
  </si>
  <si>
    <t>FEDERACIÓN DEPORTIVA DEL GUAYAS</t>
  </si>
  <si>
    <t>10% fija</t>
  </si>
  <si>
    <t>SCVS-INMV-2024-00000058</t>
  </si>
  <si>
    <t>INDUSUR INDUSTRIAL DEL SUR S.A.</t>
  </si>
  <si>
    <t>8.75% fija</t>
  </si>
  <si>
    <t>SCVS-INMV-DNAR-2024-00001097</t>
  </si>
  <si>
    <t>FRUTERA DON MARCOS FRUDONMAR S.A</t>
  </si>
  <si>
    <t>9.5% fija</t>
  </si>
  <si>
    <t>SCVS-INMV-DNAR-2024-00001264</t>
  </si>
  <si>
    <t xml:space="preserve">Clase Q: 1800 días
Clase R: 2520 días </t>
  </si>
  <si>
    <t>Clase Q: 8.75% fija
Clase R: 9.25% fija</t>
  </si>
  <si>
    <t>SCVS-INMV-DNAR-2024-00001609</t>
  </si>
  <si>
    <t>Clase A: 366 días
Clase B: 720 días
Clase C: 1080 días</t>
  </si>
  <si>
    <t>Clase A: 8.75%
Clase B: 9.00%
Ckase C: 9.25%</t>
  </si>
  <si>
    <t>SCVS-IRCVSQ-DRMV-2024-00004021</t>
  </si>
  <si>
    <t>Bondholder Reprentative S.A.</t>
  </si>
  <si>
    <t xml:space="preserve">Clase A: 1080 días
Clase B: 1800 días </t>
  </si>
  <si>
    <t>SCVS-INMV-DNAR-2024-00005334</t>
  </si>
  <si>
    <t xml:space="preserve">Clase 1: 1080 días
Clase 2: 1440 días
Clase 3: 540 días
Clase 4: 900 días </t>
  </si>
  <si>
    <t xml:space="preserve">Clase 1: 9.75%
Clase 2: 10.00%
Clase 3: 9.00%
Clase 4: 9.00% </t>
  </si>
  <si>
    <t>SCVS-INMV-DNAR-2024-00005255</t>
  </si>
  <si>
    <t>TEOJAMA COMERCIAL S.A.</t>
  </si>
  <si>
    <t xml:space="preserve">Clase A: 360 días
Clase B: 720 días
Clase C: 1080 días
Clase D: 1440 días </t>
  </si>
  <si>
    <t xml:space="preserve">Clase A: 8.75% 
Clase B: 9.00% 
Clase C: 9.25% 
Clase D: 9.50%  </t>
  </si>
  <si>
    <t>RESOLUCIÓN No. SCVS-IRCVSQ-DRMV-2024-00005348</t>
  </si>
  <si>
    <t>Resolución No. SCVS-INMV-DNAR-2024-00001101</t>
  </si>
  <si>
    <t>PRIMAX COMERCIAL DEL ECUADOR S. A</t>
  </si>
  <si>
    <t>NEGOCIOS AUTOMOTRICES NEOHYUNDAI S.A.</t>
  </si>
  <si>
    <t>Value</t>
  </si>
  <si>
    <t>SURGALARE S.A.</t>
  </si>
  <si>
    <t>SCVS-IRCVSQ-DRMV-2024-00004002</t>
  </si>
  <si>
    <t>Bondholder Representative S.A.</t>
  </si>
  <si>
    <t>SCVS-IRCVSQ-DRMV-2024-00004025</t>
  </si>
  <si>
    <t>Avalconsulting Cía. Ltda.</t>
  </si>
  <si>
    <t>SCVS-INMV-DNAR-2024-00004447</t>
  </si>
  <si>
    <t>08-Feb-24</t>
  </si>
  <si>
    <t>Avalconsulting Cía Ltda.</t>
  </si>
  <si>
    <t>SCVS-IRCVSQ-DRMV-2024-00004541</t>
  </si>
  <si>
    <t>SCVS-IRCVSQ-DRMV-2024-00004143</t>
  </si>
  <si>
    <t>Resolución No. SCVS INMV DNAR 2024 00005097</t>
  </si>
  <si>
    <t>SCVS-INMV-DNAR-2024-00005238</t>
  </si>
  <si>
    <t>SCVS-INMV-DNAR-2024-00005295</t>
  </si>
  <si>
    <t>SCVS-INMV-DNAR-2024-00005338</t>
  </si>
  <si>
    <t>FIDEICOMISO MERCANTIL PRIMERA TITULARIZACIÓN DE CARTERA COMPUTRON</t>
  </si>
  <si>
    <t>Plusbursátil</t>
  </si>
  <si>
    <t>SCVS-IRSCVSQ-DRMV-2024-00001084</t>
  </si>
  <si>
    <t>19 de marzo del 2024</t>
  </si>
  <si>
    <t>19 febrero del 2024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</si>
</sst>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0.0%"/>
    <numFmt numFmtId="203" formatCode="_ [$€-2]\ * #,##0.00_ ;_ [$€-2]\ * \-#,##0.00_ ;_ [$€-2]\ * &quot;-&quot;??_ "/>
    <numFmt numFmtId="204" formatCode="[$-300A]dddd\,\ dd&quot; de &quot;mmmm&quot; de &quot;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mmm\-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48"/>
      <name val="Arial"/>
      <family val="2"/>
    </font>
    <font>
      <sz val="4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rebuchet MS"/>
      <family val="2"/>
    </font>
    <font>
      <b/>
      <sz val="13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0"/>
      <name val="Arial"/>
      <family val="2"/>
    </font>
    <font>
      <sz val="14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8"/>
      <name val="Trebuchet MS"/>
      <family val="2"/>
    </font>
    <font>
      <b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theme="0"/>
      <name val="Arial"/>
      <family val="2"/>
    </font>
    <font>
      <sz val="16"/>
      <color theme="1"/>
      <name val="Trebuchet MS"/>
      <family val="2"/>
    </font>
    <font>
      <b/>
      <sz val="2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AE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theme="0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20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5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5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62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15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5" fillId="0" borderId="0" xfId="0" applyNumberFormat="1" applyFont="1" applyBorder="1" applyAlignment="1">
      <alignment horizontal="center"/>
    </xf>
    <xf numFmtId="15" fontId="6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5" fontId="4" fillId="0" borderId="0" xfId="0" applyNumberFormat="1" applyFont="1" applyBorder="1" applyAlignment="1" quotePrefix="1">
      <alignment horizontal="center" wrapText="1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3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5" fontId="13" fillId="0" borderId="1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5" fontId="7" fillId="0" borderId="0" xfId="0" applyNumberFormat="1" applyFont="1" applyBorder="1" applyAlignment="1">
      <alignment horizontal="center"/>
    </xf>
    <xf numFmtId="15" fontId="13" fillId="0" borderId="0" xfId="0" applyNumberFormat="1" applyFont="1" applyBorder="1" applyAlignment="1">
      <alignment horizontal="center" wrapText="1"/>
    </xf>
    <xf numFmtId="15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15" fontId="13" fillId="0" borderId="10" xfId="0" applyNumberFormat="1" applyFont="1" applyBorder="1" applyAlignment="1">
      <alignment horizontal="center" vertical="center" wrapText="1"/>
    </xf>
    <xf numFmtId="15" fontId="1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15" fontId="13" fillId="0" borderId="10" xfId="0" applyNumberFormat="1" applyFont="1" applyBorder="1" applyAlignment="1" quotePrefix="1">
      <alignment horizontal="center" vertical="center" wrapText="1"/>
    </xf>
    <xf numFmtId="15" fontId="13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4" fillId="0" borderId="10" xfId="55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15" fontId="1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15" fontId="13" fillId="0" borderId="11" xfId="0" applyNumberFormat="1" applyFont="1" applyBorder="1" applyAlignment="1">
      <alignment horizontal="center" vertical="center" wrapText="1"/>
    </xf>
    <xf numFmtId="15" fontId="13" fillId="0" borderId="18" xfId="0" applyNumberFormat="1" applyFont="1" applyBorder="1" applyAlignment="1">
      <alignment horizontal="center" vertical="center" wrapText="1"/>
    </xf>
    <xf numFmtId="10" fontId="13" fillId="0" borderId="10" xfId="57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left"/>
    </xf>
    <xf numFmtId="0" fontId="65" fillId="35" borderId="11" xfId="0" applyFont="1" applyFill="1" applyBorder="1" applyAlignment="1">
      <alignment horizontal="left"/>
    </xf>
    <xf numFmtId="0" fontId="65" fillId="35" borderId="18" xfId="0" applyFont="1" applyFill="1" applyBorder="1" applyAlignment="1">
      <alignment horizontal="left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left"/>
    </xf>
    <xf numFmtId="0" fontId="65" fillId="35" borderId="22" xfId="0" applyFont="1" applyFill="1" applyBorder="1" applyAlignment="1">
      <alignment horizontal="left"/>
    </xf>
    <xf numFmtId="0" fontId="65" fillId="35" borderId="23" xfId="0" applyFont="1" applyFill="1" applyBorder="1" applyAlignment="1">
      <alignment horizontal="left"/>
    </xf>
    <xf numFmtId="0" fontId="63" fillId="34" borderId="24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left" vertical="center"/>
    </xf>
    <xf numFmtId="0" fontId="65" fillId="35" borderId="11" xfId="0" applyFont="1" applyFill="1" applyBorder="1" applyAlignment="1">
      <alignment horizontal="left" vertical="center"/>
    </xf>
    <xf numFmtId="0" fontId="65" fillId="35" borderId="18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142875</xdr:rowOff>
    </xdr:from>
    <xdr:to>
      <xdr:col>0</xdr:col>
      <xdr:colOff>3390900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42875"/>
          <a:ext cx="24003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1781175</xdr:colOff>
      <xdr:row>0</xdr:row>
      <xdr:rowOff>190500</xdr:rowOff>
    </xdr:from>
    <xdr:to>
      <xdr:col>0</xdr:col>
      <xdr:colOff>3714750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0"/>
          <a:ext cx="1933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1876425</xdr:colOff>
      <xdr:row>0</xdr:row>
      <xdr:rowOff>114300</xdr:rowOff>
    </xdr:from>
    <xdr:to>
      <xdr:col>0</xdr:col>
      <xdr:colOff>3810000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4300"/>
          <a:ext cx="1933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53"/>
  <sheetViews>
    <sheetView showGridLines="0" tabSelected="1" zoomScale="40" zoomScaleNormal="40" zoomScalePageLayoutView="0" workbookViewId="0" topLeftCell="A1">
      <selection activeCell="A1" sqref="A1"/>
    </sheetView>
  </sheetViews>
  <sheetFormatPr defaultColWidth="2.421875" defaultRowHeight="12.75"/>
  <cols>
    <col min="1" max="1" width="94.7109375" style="0" customWidth="1"/>
    <col min="2" max="2" width="26.00390625" style="0" customWidth="1"/>
    <col min="3" max="3" width="35.7109375" style="10" customWidth="1"/>
    <col min="4" max="4" width="29.28125" style="0" customWidth="1"/>
    <col min="5" max="5" width="25.8515625" style="0" customWidth="1"/>
    <col min="6" max="6" width="22.57421875" style="0" customWidth="1"/>
    <col min="7" max="7" width="36.00390625" style="0" customWidth="1"/>
    <col min="8" max="8" width="53.57421875" style="15" customWidth="1"/>
    <col min="9" max="9" width="57.7109375" style="0" customWidth="1"/>
    <col min="10" max="10" width="30.421875" style="0" customWidth="1"/>
    <col min="11" max="11" width="28.28125" style="0" customWidth="1"/>
    <col min="12" max="12" width="30.00390625" style="0" customWidth="1"/>
    <col min="13" max="13" width="31.140625" style="0" customWidth="1"/>
    <col min="14" max="14" width="29.28125" style="0" customWidth="1"/>
    <col min="15" max="15" width="29.7109375" style="7" customWidth="1"/>
    <col min="16" max="16" width="42.57421875" style="7" customWidth="1"/>
    <col min="17" max="17" width="49.7109375" style="10" customWidth="1"/>
    <col min="18" max="18" width="15.28125" style="43" bestFit="1" customWidth="1"/>
    <col min="19" max="98" width="2.421875" style="43" customWidth="1"/>
  </cols>
  <sheetData>
    <row r="1" ht="18">
      <c r="A1" s="94"/>
    </row>
    <row r="2" spans="1:5" ht="20.25" customHeight="1">
      <c r="A2" s="18"/>
      <c r="E2" s="18"/>
    </row>
    <row r="3" spans="2:17" ht="48.75" customHeight="1">
      <c r="B3" s="54" t="s">
        <v>959</v>
      </c>
      <c r="C3" s="12"/>
      <c r="D3" s="12"/>
      <c r="F3" s="12"/>
      <c r="G3" s="12"/>
      <c r="H3" s="13"/>
      <c r="I3" s="9"/>
      <c r="J3" s="9"/>
      <c r="K3" s="9"/>
      <c r="L3" s="9"/>
      <c r="M3" s="9"/>
      <c r="N3" s="9"/>
      <c r="O3" s="9"/>
      <c r="P3" s="9"/>
      <c r="Q3" s="14"/>
    </row>
    <row r="4" spans="1:17" ht="60">
      <c r="A4" s="8"/>
      <c r="B4" s="8" t="s">
        <v>16</v>
      </c>
      <c r="C4" s="12"/>
      <c r="D4" s="12"/>
      <c r="E4" s="12"/>
      <c r="F4" s="12"/>
      <c r="G4" s="12"/>
      <c r="H4" s="13"/>
      <c r="I4" s="9"/>
      <c r="J4" s="9"/>
      <c r="K4" s="9"/>
      <c r="L4" s="9"/>
      <c r="M4" s="9"/>
      <c r="N4" s="9"/>
      <c r="O4" s="9"/>
      <c r="P4" s="9"/>
      <c r="Q4" s="14"/>
    </row>
    <row r="5" spans="1:17" ht="25.5" customHeight="1">
      <c r="A5" s="8"/>
      <c r="B5" s="12"/>
      <c r="C5" s="12"/>
      <c r="D5" s="12"/>
      <c r="E5" s="12"/>
      <c r="F5" s="12"/>
      <c r="G5" s="12"/>
      <c r="H5" s="13"/>
      <c r="I5" s="9"/>
      <c r="J5" s="9"/>
      <c r="K5" s="9"/>
      <c r="L5" s="9"/>
      <c r="M5" s="9"/>
      <c r="N5" s="9"/>
      <c r="O5" s="9"/>
      <c r="P5" s="9"/>
      <c r="Q5" s="14"/>
    </row>
    <row r="6" spans="1:17" ht="41.25" customHeight="1">
      <c r="A6" s="102" t="s">
        <v>7</v>
      </c>
      <c r="B6" s="102" t="s">
        <v>460</v>
      </c>
      <c r="C6" s="102" t="s">
        <v>461</v>
      </c>
      <c r="D6" s="102" t="s">
        <v>462</v>
      </c>
      <c r="E6" s="102" t="s">
        <v>463</v>
      </c>
      <c r="F6" s="102" t="s">
        <v>464</v>
      </c>
      <c r="G6" s="102" t="s">
        <v>8</v>
      </c>
      <c r="H6" s="102" t="s">
        <v>9</v>
      </c>
      <c r="I6" s="107" t="s">
        <v>5</v>
      </c>
      <c r="J6" s="112"/>
      <c r="K6" s="102" t="s">
        <v>465</v>
      </c>
      <c r="L6" s="102" t="s">
        <v>466</v>
      </c>
      <c r="M6" s="102" t="s">
        <v>467</v>
      </c>
      <c r="N6" s="102" t="s">
        <v>468</v>
      </c>
      <c r="O6" s="102" t="s">
        <v>469</v>
      </c>
      <c r="P6" s="102" t="s">
        <v>6</v>
      </c>
      <c r="Q6" s="107" t="s">
        <v>470</v>
      </c>
    </row>
    <row r="7" spans="1:17" ht="37.5" customHeight="1">
      <c r="A7" s="103"/>
      <c r="B7" s="103"/>
      <c r="C7" s="103"/>
      <c r="D7" s="103"/>
      <c r="E7" s="103"/>
      <c r="F7" s="103"/>
      <c r="G7" s="103"/>
      <c r="H7" s="103"/>
      <c r="I7" s="55" t="s">
        <v>11</v>
      </c>
      <c r="J7" s="55" t="s">
        <v>12</v>
      </c>
      <c r="K7" s="103"/>
      <c r="L7" s="103"/>
      <c r="M7" s="103"/>
      <c r="N7" s="103"/>
      <c r="O7" s="103"/>
      <c r="P7" s="103"/>
      <c r="Q7" s="108"/>
    </row>
    <row r="8" spans="1:17" ht="19.5" customHeight="1">
      <c r="A8" s="27"/>
      <c r="B8" s="28"/>
      <c r="C8" s="29"/>
      <c r="D8" s="37"/>
      <c r="E8" s="38"/>
      <c r="F8" s="30"/>
      <c r="G8" s="31"/>
      <c r="H8" s="31"/>
      <c r="I8" s="32"/>
      <c r="J8" s="39"/>
      <c r="K8" s="29"/>
      <c r="L8" s="33"/>
      <c r="M8" s="33"/>
      <c r="N8" s="33"/>
      <c r="O8" s="33"/>
      <c r="P8" s="29"/>
      <c r="Q8" s="34"/>
    </row>
    <row r="9" spans="1:17" ht="39.75" customHeight="1">
      <c r="A9" s="109">
        <v>2018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ht="66.75" customHeight="1">
      <c r="A10" s="56" t="s">
        <v>97</v>
      </c>
      <c r="B10" s="75">
        <v>1</v>
      </c>
      <c r="C10" s="75" t="s">
        <v>37</v>
      </c>
      <c r="D10" s="72">
        <v>1000000</v>
      </c>
      <c r="E10" s="72">
        <v>977582.65</v>
      </c>
      <c r="F10" s="72">
        <f>D10-E10</f>
        <v>22417.349999999977</v>
      </c>
      <c r="G10" s="72" t="s">
        <v>98</v>
      </c>
      <c r="H10" s="72" t="s">
        <v>52</v>
      </c>
      <c r="I10" s="81" t="s">
        <v>99</v>
      </c>
      <c r="J10" s="73">
        <v>43437</v>
      </c>
      <c r="K10" s="75" t="s">
        <v>21</v>
      </c>
      <c r="L10" s="73">
        <v>43447</v>
      </c>
      <c r="M10" s="73">
        <v>43448</v>
      </c>
      <c r="N10" s="73">
        <v>43985</v>
      </c>
      <c r="O10" s="73" t="s">
        <v>1</v>
      </c>
      <c r="P10" s="75" t="s">
        <v>85</v>
      </c>
      <c r="Q10" s="73" t="s">
        <v>2</v>
      </c>
    </row>
    <row r="12" ht="9.75" customHeight="1">
      <c r="N12" s="41"/>
    </row>
    <row r="13" spans="1:17" ht="33">
      <c r="A13" s="104">
        <v>2019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</row>
    <row r="14" spans="1:98" s="65" customFormat="1" ht="42">
      <c r="A14" s="57" t="s">
        <v>246</v>
      </c>
      <c r="B14" s="59">
        <v>1</v>
      </c>
      <c r="C14" s="59" t="s">
        <v>145</v>
      </c>
      <c r="D14" s="60">
        <v>4000000</v>
      </c>
      <c r="E14" s="60">
        <v>2182092.8</v>
      </c>
      <c r="F14" s="60">
        <f>D14-E14</f>
        <v>1817907.2000000002</v>
      </c>
      <c r="G14" s="60" t="s">
        <v>247</v>
      </c>
      <c r="H14" s="60" t="s">
        <v>248</v>
      </c>
      <c r="I14" s="60" t="s">
        <v>249</v>
      </c>
      <c r="J14" s="61">
        <v>43790</v>
      </c>
      <c r="K14" s="61" t="s">
        <v>21</v>
      </c>
      <c r="L14" s="61">
        <v>43801</v>
      </c>
      <c r="M14" s="61">
        <v>43801</v>
      </c>
      <c r="N14" s="61">
        <v>44337</v>
      </c>
      <c r="O14" s="61" t="s">
        <v>1</v>
      </c>
      <c r="P14" s="61" t="s">
        <v>85</v>
      </c>
      <c r="Q14" s="61" t="s">
        <v>2</v>
      </c>
      <c r="R14" s="93"/>
      <c r="S14" s="62"/>
      <c r="T14" s="62"/>
      <c r="U14" s="63"/>
      <c r="V14" s="62"/>
      <c r="W14" s="63"/>
      <c r="X14" s="62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</row>
    <row r="16" spans="1:17" ht="33">
      <c r="A16" s="109">
        <v>2020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</row>
    <row r="17" spans="1:98" s="66" customFormat="1" ht="100.5" customHeight="1">
      <c r="A17" s="57" t="s">
        <v>414</v>
      </c>
      <c r="B17" s="59">
        <v>1</v>
      </c>
      <c r="C17" s="59" t="s">
        <v>38</v>
      </c>
      <c r="D17" s="60">
        <v>3000000</v>
      </c>
      <c r="E17" s="60">
        <v>2739330</v>
      </c>
      <c r="F17" s="60">
        <f aca="true" t="shared" si="0" ref="F17:F22">+D17-E17</f>
        <v>260670</v>
      </c>
      <c r="G17" s="60" t="s">
        <v>415</v>
      </c>
      <c r="H17" s="60" t="s">
        <v>416</v>
      </c>
      <c r="I17" s="60" t="s">
        <v>417</v>
      </c>
      <c r="J17" s="61">
        <v>44008</v>
      </c>
      <c r="K17" s="61" t="s">
        <v>20</v>
      </c>
      <c r="L17" s="61">
        <v>44014</v>
      </c>
      <c r="M17" s="61">
        <v>44015</v>
      </c>
      <c r="N17" s="61">
        <v>44533</v>
      </c>
      <c r="O17" s="61" t="s">
        <v>418</v>
      </c>
      <c r="P17" s="61" t="s">
        <v>10</v>
      </c>
      <c r="Q17" s="61" t="s">
        <v>48</v>
      </c>
      <c r="R17" s="68"/>
      <c r="S17" s="68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71"/>
      <c r="AU17" s="67"/>
      <c r="AV17" s="69"/>
      <c r="AW17" s="67"/>
      <c r="AX17" s="71"/>
      <c r="AY17" s="68"/>
      <c r="AZ17" s="67"/>
      <c r="BA17" s="68"/>
      <c r="BB17" s="67"/>
      <c r="BC17" s="68"/>
      <c r="BD17" s="67"/>
      <c r="BE17" s="68"/>
      <c r="BF17" s="67"/>
      <c r="BG17" s="68"/>
      <c r="BH17" s="67"/>
      <c r="BI17" s="68"/>
      <c r="BJ17" s="67"/>
      <c r="BK17" s="68"/>
      <c r="BL17" s="67"/>
      <c r="BM17" s="68"/>
      <c r="BN17" s="67"/>
      <c r="BO17" s="68"/>
      <c r="BP17" s="67"/>
      <c r="BQ17" s="68"/>
      <c r="BR17" s="67"/>
      <c r="BS17" s="68"/>
      <c r="BT17" s="67"/>
      <c r="BU17" s="68"/>
      <c r="BV17" s="67"/>
      <c r="BW17" s="68"/>
      <c r="BX17" s="67"/>
      <c r="BY17" s="69"/>
      <c r="BZ17" s="67"/>
      <c r="CA17" s="70"/>
      <c r="CB17" s="67"/>
      <c r="CC17" s="67"/>
      <c r="CD17" s="69"/>
      <c r="CE17" s="67"/>
      <c r="CF17" s="69"/>
      <c r="CG17" s="67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</row>
    <row r="18" spans="1:98" s="66" customFormat="1" ht="100.5" customHeight="1">
      <c r="A18" s="57" t="s">
        <v>296</v>
      </c>
      <c r="B18" s="59">
        <v>2</v>
      </c>
      <c r="C18" s="59" t="s">
        <v>37</v>
      </c>
      <c r="D18" s="60">
        <v>20000000</v>
      </c>
      <c r="E18" s="60">
        <v>19152329.97</v>
      </c>
      <c r="F18" s="60">
        <f t="shared" si="0"/>
        <v>847670.0300000012</v>
      </c>
      <c r="G18" s="60" t="s">
        <v>297</v>
      </c>
      <c r="H18" s="60" t="s">
        <v>52</v>
      </c>
      <c r="I18" s="60" t="s">
        <v>298</v>
      </c>
      <c r="J18" s="61">
        <v>44027</v>
      </c>
      <c r="K18" s="61" t="s">
        <v>21</v>
      </c>
      <c r="L18" s="61">
        <v>44043</v>
      </c>
      <c r="M18" s="61">
        <v>44043</v>
      </c>
      <c r="N18" s="61">
        <v>44596</v>
      </c>
      <c r="O18" s="61" t="s">
        <v>28</v>
      </c>
      <c r="P18" s="61" t="s">
        <v>85</v>
      </c>
      <c r="Q18" s="61" t="s">
        <v>2</v>
      </c>
      <c r="R18" s="68"/>
      <c r="S18" s="68"/>
      <c r="T18" s="68"/>
      <c r="U18" s="67"/>
      <c r="V18" s="68"/>
      <c r="W18" s="67"/>
      <c r="X18" s="68"/>
      <c r="Y18" s="67"/>
      <c r="Z18" s="68"/>
      <c r="AA18" s="67"/>
      <c r="AB18" s="68"/>
      <c r="AC18" s="67"/>
      <c r="AD18" s="68"/>
      <c r="AE18" s="67"/>
      <c r="AF18" s="68"/>
      <c r="AG18" s="67"/>
      <c r="AH18" s="68"/>
      <c r="AI18" s="67"/>
      <c r="AJ18" s="68"/>
      <c r="AK18" s="67"/>
      <c r="AL18" s="68"/>
      <c r="AM18" s="67"/>
      <c r="AN18" s="68"/>
      <c r="AO18" s="67"/>
      <c r="AP18" s="68"/>
      <c r="AQ18" s="67"/>
      <c r="AR18" s="68"/>
      <c r="AS18" s="67"/>
      <c r="AT18" s="71"/>
      <c r="AU18" s="67"/>
      <c r="AV18" s="69"/>
      <c r="AW18" s="67"/>
      <c r="AX18" s="71"/>
      <c r="AY18" s="68"/>
      <c r="AZ18" s="67"/>
      <c r="BA18" s="68"/>
      <c r="BB18" s="67"/>
      <c r="BC18" s="68"/>
      <c r="BD18" s="67"/>
      <c r="BE18" s="68"/>
      <c r="BF18" s="67"/>
      <c r="BG18" s="68"/>
      <c r="BH18" s="67"/>
      <c r="BI18" s="68"/>
      <c r="BJ18" s="67"/>
      <c r="BK18" s="68"/>
      <c r="BL18" s="67"/>
      <c r="BM18" s="68"/>
      <c r="BN18" s="67"/>
      <c r="BO18" s="68"/>
      <c r="BP18" s="67"/>
      <c r="BQ18" s="68"/>
      <c r="BR18" s="67"/>
      <c r="BS18" s="68"/>
      <c r="BT18" s="67"/>
      <c r="BU18" s="68"/>
      <c r="BV18" s="67"/>
      <c r="BW18" s="68"/>
      <c r="BX18" s="67"/>
      <c r="BY18" s="69"/>
      <c r="BZ18" s="67"/>
      <c r="CA18" s="70"/>
      <c r="CB18" s="67"/>
      <c r="CC18" s="67"/>
      <c r="CD18" s="69"/>
      <c r="CE18" s="67"/>
      <c r="CF18" s="69"/>
      <c r="CG18" s="67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</row>
    <row r="19" spans="1:98" s="66" customFormat="1" ht="100.5" customHeight="1">
      <c r="A19" s="57" t="s">
        <v>215</v>
      </c>
      <c r="B19" s="59">
        <v>7</v>
      </c>
      <c r="C19" s="59" t="s">
        <v>26</v>
      </c>
      <c r="D19" s="60">
        <v>5000000</v>
      </c>
      <c r="E19" s="60">
        <v>4749999.57</v>
      </c>
      <c r="F19" s="60">
        <f t="shared" si="0"/>
        <v>250000.4299999997</v>
      </c>
      <c r="G19" s="60" t="s">
        <v>216</v>
      </c>
      <c r="H19" s="60" t="s">
        <v>217</v>
      </c>
      <c r="I19" s="60" t="s">
        <v>218</v>
      </c>
      <c r="J19" s="61">
        <v>44033</v>
      </c>
      <c r="K19" s="61" t="s">
        <v>21</v>
      </c>
      <c r="L19" s="61">
        <v>44043</v>
      </c>
      <c r="M19" s="61">
        <v>44043</v>
      </c>
      <c r="N19" s="61">
        <v>44582</v>
      </c>
      <c r="O19" s="61" t="s">
        <v>1</v>
      </c>
      <c r="P19" s="61" t="s">
        <v>10</v>
      </c>
      <c r="Q19" s="61" t="s">
        <v>2</v>
      </c>
      <c r="R19" s="68"/>
      <c r="S19" s="68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S19" s="67"/>
      <c r="AT19" s="71"/>
      <c r="AU19" s="67"/>
      <c r="AV19" s="69"/>
      <c r="AW19" s="67"/>
      <c r="AX19" s="71"/>
      <c r="AY19" s="68"/>
      <c r="AZ19" s="67"/>
      <c r="BA19" s="68"/>
      <c r="BB19" s="67"/>
      <c r="BC19" s="68"/>
      <c r="BD19" s="67"/>
      <c r="BE19" s="68"/>
      <c r="BF19" s="67"/>
      <c r="BG19" s="68"/>
      <c r="BH19" s="67"/>
      <c r="BI19" s="68"/>
      <c r="BJ19" s="67"/>
      <c r="BK19" s="68"/>
      <c r="BL19" s="67"/>
      <c r="BM19" s="68"/>
      <c r="BN19" s="67"/>
      <c r="BO19" s="68"/>
      <c r="BP19" s="67"/>
      <c r="BQ19" s="68"/>
      <c r="BR19" s="67"/>
      <c r="BS19" s="68"/>
      <c r="BT19" s="67"/>
      <c r="BU19" s="68"/>
      <c r="BV19" s="67"/>
      <c r="BW19" s="68"/>
      <c r="BX19" s="67"/>
      <c r="BY19" s="69"/>
      <c r="BZ19" s="67"/>
      <c r="CA19" s="70"/>
      <c r="CB19" s="67"/>
      <c r="CC19" s="67"/>
      <c r="CD19" s="69"/>
      <c r="CE19" s="67"/>
      <c r="CF19" s="69"/>
      <c r="CG19" s="67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</row>
    <row r="20" spans="1:98" s="66" customFormat="1" ht="100.5" customHeight="1">
      <c r="A20" s="57" t="s">
        <v>227</v>
      </c>
      <c r="B20" s="59">
        <v>1</v>
      </c>
      <c r="C20" s="59" t="s">
        <v>40</v>
      </c>
      <c r="D20" s="60">
        <v>2000000</v>
      </c>
      <c r="E20" s="60">
        <v>1118571.4300000002</v>
      </c>
      <c r="F20" s="60">
        <f t="shared" si="0"/>
        <v>881428.5699999998</v>
      </c>
      <c r="G20" s="60" t="s">
        <v>228</v>
      </c>
      <c r="H20" s="60" t="s">
        <v>229</v>
      </c>
      <c r="I20" s="60" t="s">
        <v>230</v>
      </c>
      <c r="J20" s="61">
        <v>44054</v>
      </c>
      <c r="K20" s="61" t="s">
        <v>20</v>
      </c>
      <c r="L20" s="61">
        <v>44063</v>
      </c>
      <c r="M20" s="61">
        <v>44064</v>
      </c>
      <c r="N20" s="61">
        <v>44603</v>
      </c>
      <c r="O20" s="61" t="s">
        <v>1</v>
      </c>
      <c r="P20" s="61" t="s">
        <v>85</v>
      </c>
      <c r="Q20" s="61" t="s">
        <v>169</v>
      </c>
      <c r="R20" s="68"/>
      <c r="S20" s="67"/>
      <c r="T20" s="68"/>
      <c r="U20" s="67"/>
      <c r="V20" s="68"/>
      <c r="W20" s="67"/>
      <c r="X20" s="71"/>
      <c r="Y20" s="67"/>
      <c r="Z20" s="68"/>
      <c r="AA20" s="68"/>
      <c r="AB20" s="68"/>
      <c r="AC20" s="68"/>
      <c r="AD20" s="68"/>
      <c r="AE20" s="67"/>
      <c r="AF20" s="68"/>
      <c r="AG20" s="67"/>
      <c r="AH20" s="68"/>
      <c r="AI20" s="67"/>
      <c r="AJ20" s="68"/>
      <c r="AK20" s="67"/>
      <c r="AL20" s="68"/>
      <c r="AM20" s="67"/>
      <c r="AN20" s="68"/>
      <c r="AO20" s="67"/>
      <c r="AP20" s="68"/>
      <c r="AQ20" s="67"/>
      <c r="AR20" s="68"/>
      <c r="AS20" s="67"/>
      <c r="AT20" s="68"/>
      <c r="AU20" s="67"/>
      <c r="AV20" s="68"/>
      <c r="AW20" s="67"/>
      <c r="AX20" s="68"/>
      <c r="AY20" s="67"/>
      <c r="AZ20" s="68"/>
      <c r="BA20" s="67"/>
      <c r="BB20" s="68"/>
      <c r="BC20" s="67"/>
      <c r="BD20" s="71"/>
      <c r="BE20" s="67"/>
      <c r="BF20" s="69"/>
      <c r="BG20" s="67"/>
      <c r="BH20" s="71"/>
      <c r="BI20" s="68"/>
      <c r="BJ20" s="67"/>
      <c r="BK20" s="68"/>
      <c r="BL20" s="67"/>
      <c r="BM20" s="68"/>
      <c r="BN20" s="67"/>
      <c r="BO20" s="68"/>
      <c r="BP20" s="67"/>
      <c r="BQ20" s="68"/>
      <c r="BR20" s="67"/>
      <c r="BS20" s="68"/>
      <c r="BT20" s="67"/>
      <c r="BU20" s="68"/>
      <c r="BV20" s="67"/>
      <c r="BW20" s="68"/>
      <c r="BX20" s="67"/>
      <c r="BY20" s="68"/>
      <c r="BZ20" s="67"/>
      <c r="CA20" s="68"/>
      <c r="CB20" s="67"/>
      <c r="CC20" s="68"/>
      <c r="CD20" s="67"/>
      <c r="CE20" s="68"/>
      <c r="CF20" s="67"/>
      <c r="CG20" s="68"/>
      <c r="CH20" s="67"/>
      <c r="CI20" s="69"/>
      <c r="CJ20" s="67"/>
      <c r="CK20" s="70"/>
      <c r="CL20" s="67"/>
      <c r="CM20" s="67"/>
      <c r="CN20" s="69"/>
      <c r="CO20" s="67"/>
      <c r="CP20" s="69"/>
      <c r="CQ20" s="67"/>
      <c r="CR20" s="71"/>
      <c r="CS20" s="71"/>
      <c r="CT20" s="71"/>
    </row>
    <row r="21" spans="1:100" s="66" customFormat="1" ht="100.5" customHeight="1">
      <c r="A21" s="57" t="s">
        <v>235</v>
      </c>
      <c r="B21" s="59">
        <v>3</v>
      </c>
      <c r="C21" s="59" t="s">
        <v>41</v>
      </c>
      <c r="D21" s="60">
        <v>4000000</v>
      </c>
      <c r="E21" s="60">
        <v>3810657.81</v>
      </c>
      <c r="F21" s="60">
        <f t="shared" si="0"/>
        <v>189342.18999999994</v>
      </c>
      <c r="G21" s="60" t="s">
        <v>236</v>
      </c>
      <c r="H21" s="60" t="s">
        <v>103</v>
      </c>
      <c r="I21" s="60" t="s">
        <v>237</v>
      </c>
      <c r="J21" s="61">
        <v>44057</v>
      </c>
      <c r="K21" s="61" t="s">
        <v>20</v>
      </c>
      <c r="L21" s="61">
        <v>44067</v>
      </c>
      <c r="M21" s="61">
        <v>44068</v>
      </c>
      <c r="N21" s="61">
        <v>44330</v>
      </c>
      <c r="O21" s="61" t="s">
        <v>1</v>
      </c>
      <c r="P21" s="61" t="s">
        <v>10</v>
      </c>
      <c r="Q21" s="61" t="s">
        <v>67</v>
      </c>
      <c r="R21" s="68"/>
      <c r="S21" s="67"/>
      <c r="T21" s="68"/>
      <c r="U21" s="67"/>
      <c r="V21" s="68"/>
      <c r="W21" s="67"/>
      <c r="X21" s="68"/>
      <c r="Y21" s="67"/>
      <c r="Z21" s="71"/>
      <c r="AA21" s="67"/>
      <c r="AB21" s="68"/>
      <c r="AC21" s="68"/>
      <c r="AD21" s="68"/>
      <c r="AE21" s="68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67"/>
      <c r="AV21" s="68"/>
      <c r="AW21" s="67"/>
      <c r="AX21" s="68"/>
      <c r="AY21" s="67"/>
      <c r="AZ21" s="68"/>
      <c r="BA21" s="67"/>
      <c r="BB21" s="68"/>
      <c r="BC21" s="67"/>
      <c r="BD21" s="68"/>
      <c r="BE21" s="67"/>
      <c r="BF21" s="71"/>
      <c r="BG21" s="67"/>
      <c r="BH21" s="69"/>
      <c r="BI21" s="67"/>
      <c r="BJ21" s="71"/>
      <c r="BK21" s="68"/>
      <c r="BL21" s="67"/>
      <c r="BM21" s="68"/>
      <c r="BN21" s="67"/>
      <c r="BO21" s="68"/>
      <c r="BP21" s="67"/>
      <c r="BQ21" s="68"/>
      <c r="BR21" s="67"/>
      <c r="BS21" s="68"/>
      <c r="BT21" s="67"/>
      <c r="BU21" s="68"/>
      <c r="BV21" s="67"/>
      <c r="BW21" s="68"/>
      <c r="BX21" s="67"/>
      <c r="BY21" s="68"/>
      <c r="BZ21" s="67"/>
      <c r="CA21" s="68"/>
      <c r="CB21" s="67"/>
      <c r="CC21" s="68"/>
      <c r="CD21" s="67"/>
      <c r="CE21" s="68"/>
      <c r="CF21" s="67"/>
      <c r="CG21" s="68"/>
      <c r="CH21" s="67"/>
      <c r="CI21" s="68"/>
      <c r="CJ21" s="67"/>
      <c r="CK21" s="69"/>
      <c r="CL21" s="67"/>
      <c r="CM21" s="70"/>
      <c r="CN21" s="67"/>
      <c r="CO21" s="67"/>
      <c r="CP21" s="69"/>
      <c r="CQ21" s="67"/>
      <c r="CR21" s="69"/>
      <c r="CS21" s="67"/>
      <c r="CT21" s="71"/>
      <c r="CU21" s="71"/>
      <c r="CV21" s="71"/>
    </row>
    <row r="22" spans="1:102" s="66" customFormat="1" ht="100.5" customHeight="1">
      <c r="A22" s="57" t="s">
        <v>239</v>
      </c>
      <c r="B22" s="59">
        <v>1</v>
      </c>
      <c r="C22" s="59" t="s">
        <v>209</v>
      </c>
      <c r="D22" s="60">
        <v>1000000</v>
      </c>
      <c r="E22" s="60">
        <v>0</v>
      </c>
      <c r="F22" s="60">
        <f t="shared" si="0"/>
        <v>1000000</v>
      </c>
      <c r="G22" s="60" t="s">
        <v>189</v>
      </c>
      <c r="H22" s="60" t="s">
        <v>165</v>
      </c>
      <c r="I22" s="60" t="s">
        <v>240</v>
      </c>
      <c r="J22" s="61">
        <v>44064</v>
      </c>
      <c r="K22" s="61" t="s">
        <v>21</v>
      </c>
      <c r="L22" s="61">
        <v>44076</v>
      </c>
      <c r="M22" s="61">
        <v>44076</v>
      </c>
      <c r="N22" s="61">
        <v>44337</v>
      </c>
      <c r="O22" s="61" t="s">
        <v>14</v>
      </c>
      <c r="P22" s="61" t="s">
        <v>3</v>
      </c>
      <c r="Q22" s="61" t="s">
        <v>92</v>
      </c>
      <c r="R22" s="68"/>
      <c r="S22" s="67"/>
      <c r="T22" s="68"/>
      <c r="U22" s="67"/>
      <c r="V22" s="68"/>
      <c r="W22" s="67"/>
      <c r="X22" s="68"/>
      <c r="Y22" s="67"/>
      <c r="Z22" s="68"/>
      <c r="AA22" s="67"/>
      <c r="AB22" s="71"/>
      <c r="AC22" s="67"/>
      <c r="AD22" s="68"/>
      <c r="AE22" s="68"/>
      <c r="AF22" s="68"/>
      <c r="AG22" s="68"/>
      <c r="AH22" s="68"/>
      <c r="AI22" s="67"/>
      <c r="AJ22" s="68"/>
      <c r="AK22" s="67"/>
      <c r="AL22" s="68"/>
      <c r="AM22" s="67"/>
      <c r="AN22" s="68"/>
      <c r="AO22" s="67"/>
      <c r="AP22" s="68"/>
      <c r="AQ22" s="67"/>
      <c r="AR22" s="68"/>
      <c r="AS22" s="67"/>
      <c r="AT22" s="68"/>
      <c r="AU22" s="67"/>
      <c r="AV22" s="68"/>
      <c r="AW22" s="67"/>
      <c r="AX22" s="68"/>
      <c r="AY22" s="67"/>
      <c r="AZ22" s="68"/>
      <c r="BA22" s="67"/>
      <c r="BB22" s="68"/>
      <c r="BC22" s="67"/>
      <c r="BD22" s="68"/>
      <c r="BE22" s="67"/>
      <c r="BF22" s="68"/>
      <c r="BG22" s="67"/>
      <c r="BH22" s="71"/>
      <c r="BI22" s="67"/>
      <c r="BJ22" s="69"/>
      <c r="BK22" s="67"/>
      <c r="BL22" s="71"/>
      <c r="BM22" s="68"/>
      <c r="BN22" s="67"/>
      <c r="BO22" s="68"/>
      <c r="BP22" s="67"/>
      <c r="BQ22" s="68"/>
      <c r="BR22" s="67"/>
      <c r="BS22" s="68"/>
      <c r="BT22" s="67"/>
      <c r="BU22" s="68"/>
      <c r="BV22" s="67"/>
      <c r="BW22" s="68"/>
      <c r="BX22" s="67"/>
      <c r="BY22" s="68"/>
      <c r="BZ22" s="67"/>
      <c r="CA22" s="68"/>
      <c r="CB22" s="67"/>
      <c r="CC22" s="68"/>
      <c r="CD22" s="67"/>
      <c r="CE22" s="68"/>
      <c r="CF22" s="67"/>
      <c r="CG22" s="68"/>
      <c r="CH22" s="67"/>
      <c r="CI22" s="68"/>
      <c r="CJ22" s="67"/>
      <c r="CK22" s="68"/>
      <c r="CL22" s="67"/>
      <c r="CM22" s="69"/>
      <c r="CN22" s="67"/>
      <c r="CO22" s="70"/>
      <c r="CP22" s="67"/>
      <c r="CQ22" s="67"/>
      <c r="CR22" s="69"/>
      <c r="CS22" s="67"/>
      <c r="CT22" s="69"/>
      <c r="CU22" s="67"/>
      <c r="CV22" s="71"/>
      <c r="CW22" s="71"/>
      <c r="CX22" s="71"/>
    </row>
    <row r="24" spans="1:17" ht="33">
      <c r="A24" s="104">
        <v>2021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1:106" s="77" customFormat="1" ht="67.5" customHeight="1">
      <c r="A25" s="58" t="s">
        <v>392</v>
      </c>
      <c r="B25" s="75">
        <v>1</v>
      </c>
      <c r="C25" s="75" t="s">
        <v>279</v>
      </c>
      <c r="D25" s="72">
        <v>1200000</v>
      </c>
      <c r="E25" s="72">
        <v>713040</v>
      </c>
      <c r="F25" s="72">
        <f aca="true" t="shared" si="1" ref="F25:F31">+D25-E25</f>
        <v>486960</v>
      </c>
      <c r="G25" s="72" t="s">
        <v>393</v>
      </c>
      <c r="H25" s="72" t="s">
        <v>103</v>
      </c>
      <c r="I25" s="72" t="s">
        <v>394</v>
      </c>
      <c r="J25" s="73">
        <v>44211</v>
      </c>
      <c r="K25" s="73" t="s">
        <v>20</v>
      </c>
      <c r="L25" s="73">
        <v>44223</v>
      </c>
      <c r="M25" s="73">
        <v>44224</v>
      </c>
      <c r="N25" s="73">
        <v>44757</v>
      </c>
      <c r="O25" s="73" t="s">
        <v>1</v>
      </c>
      <c r="P25" s="73" t="s">
        <v>85</v>
      </c>
      <c r="Q25" s="73"/>
      <c r="R25" s="74"/>
      <c r="S25" s="78"/>
      <c r="T25" s="74"/>
      <c r="U25" s="78"/>
      <c r="V25" s="74"/>
      <c r="W25" s="78"/>
      <c r="X25" s="74"/>
      <c r="Y25" s="78"/>
      <c r="Z25" s="74"/>
      <c r="AA25" s="78"/>
      <c r="AB25" s="74"/>
      <c r="AC25" s="78"/>
      <c r="AD25" s="74"/>
      <c r="AE25" s="78"/>
      <c r="AF25" s="80"/>
      <c r="AG25" s="78"/>
      <c r="AH25" s="74"/>
      <c r="AI25" s="74"/>
      <c r="AJ25" s="74"/>
      <c r="AK25" s="74"/>
      <c r="AL25" s="74"/>
      <c r="AM25" s="78"/>
      <c r="AN25" s="74"/>
      <c r="AO25" s="78"/>
      <c r="AP25" s="74"/>
      <c r="AQ25" s="78"/>
      <c r="AR25" s="74"/>
      <c r="AS25" s="78"/>
      <c r="AT25" s="74"/>
      <c r="AU25" s="78"/>
      <c r="AV25" s="74"/>
      <c r="AW25" s="78"/>
      <c r="AX25" s="74"/>
      <c r="AY25" s="78"/>
      <c r="AZ25" s="74"/>
      <c r="BA25" s="78"/>
      <c r="BB25" s="74"/>
      <c r="BC25" s="78"/>
      <c r="BD25" s="74"/>
      <c r="BE25" s="78"/>
      <c r="BF25" s="74"/>
      <c r="BG25" s="78"/>
      <c r="BH25" s="74"/>
      <c r="BI25" s="78"/>
      <c r="BJ25" s="74"/>
      <c r="BK25" s="78"/>
      <c r="BL25" s="80"/>
      <c r="BM25" s="78"/>
      <c r="BN25" s="74"/>
      <c r="BO25" s="78"/>
      <c r="BP25" s="80"/>
      <c r="BQ25" s="74"/>
      <c r="BR25" s="78"/>
      <c r="BS25" s="74"/>
      <c r="BT25" s="78"/>
      <c r="BU25" s="74"/>
      <c r="BV25" s="78"/>
      <c r="BW25" s="74"/>
      <c r="BX25" s="78"/>
      <c r="BY25" s="74"/>
      <c r="BZ25" s="78"/>
      <c r="CA25" s="74"/>
      <c r="CB25" s="78"/>
      <c r="CC25" s="74"/>
      <c r="CD25" s="78"/>
      <c r="CE25" s="74"/>
      <c r="CF25" s="78"/>
      <c r="CG25" s="74"/>
      <c r="CH25" s="78"/>
      <c r="CI25" s="74"/>
      <c r="CJ25" s="78"/>
      <c r="CK25" s="74"/>
      <c r="CL25" s="78"/>
      <c r="CM25" s="74"/>
      <c r="CN25" s="78"/>
      <c r="CO25" s="74"/>
      <c r="CP25" s="78"/>
      <c r="CQ25" s="74"/>
      <c r="CR25" s="78"/>
      <c r="CS25" s="79"/>
      <c r="CT25" s="78"/>
      <c r="CU25" s="78"/>
      <c r="CV25" s="74"/>
      <c r="CW25" s="78"/>
      <c r="CX25" s="74"/>
      <c r="CY25" s="78"/>
      <c r="CZ25" s="80"/>
      <c r="DA25" s="80"/>
      <c r="DB25" s="80"/>
    </row>
    <row r="26" spans="1:106" s="77" customFormat="1" ht="57" customHeight="1">
      <c r="A26" s="58" t="s">
        <v>312</v>
      </c>
      <c r="B26" s="75">
        <v>1</v>
      </c>
      <c r="C26" s="75" t="s">
        <v>183</v>
      </c>
      <c r="D26" s="72">
        <v>600000</v>
      </c>
      <c r="E26" s="72">
        <v>206000</v>
      </c>
      <c r="F26" s="72">
        <f t="shared" si="1"/>
        <v>394000</v>
      </c>
      <c r="G26" s="72" t="s">
        <v>309</v>
      </c>
      <c r="H26" s="72" t="s">
        <v>310</v>
      </c>
      <c r="I26" s="72" t="s">
        <v>311</v>
      </c>
      <c r="J26" s="73">
        <v>44364</v>
      </c>
      <c r="K26" s="73" t="s">
        <v>21</v>
      </c>
      <c r="L26" s="73">
        <v>44383</v>
      </c>
      <c r="M26" s="73">
        <v>44384</v>
      </c>
      <c r="N26" s="73">
        <v>44644</v>
      </c>
      <c r="O26" s="73" t="s">
        <v>14</v>
      </c>
      <c r="P26" s="73" t="s">
        <v>10</v>
      </c>
      <c r="Q26" s="73"/>
      <c r="R26" s="74"/>
      <c r="S26" s="78"/>
      <c r="T26" s="74"/>
      <c r="U26" s="78"/>
      <c r="V26" s="74"/>
      <c r="W26" s="78"/>
      <c r="X26" s="74"/>
      <c r="Y26" s="78"/>
      <c r="Z26" s="74"/>
      <c r="AA26" s="78"/>
      <c r="AB26" s="74"/>
      <c r="AC26" s="78"/>
      <c r="AD26" s="74"/>
      <c r="AE26" s="78"/>
      <c r="AF26" s="80"/>
      <c r="AG26" s="78"/>
      <c r="AH26" s="74"/>
      <c r="AI26" s="74"/>
      <c r="AJ26" s="74"/>
      <c r="AK26" s="74"/>
      <c r="AL26" s="74"/>
      <c r="AM26" s="78"/>
      <c r="AN26" s="74"/>
      <c r="AO26" s="78"/>
      <c r="AP26" s="74"/>
      <c r="AQ26" s="78"/>
      <c r="AR26" s="74"/>
      <c r="AS26" s="78"/>
      <c r="AT26" s="74"/>
      <c r="AU26" s="78"/>
      <c r="AV26" s="74"/>
      <c r="AW26" s="78"/>
      <c r="AX26" s="74"/>
      <c r="AY26" s="78"/>
      <c r="AZ26" s="74"/>
      <c r="BA26" s="78"/>
      <c r="BB26" s="74"/>
      <c r="BC26" s="78"/>
      <c r="BD26" s="74"/>
      <c r="BE26" s="78"/>
      <c r="BF26" s="74"/>
      <c r="BG26" s="78"/>
      <c r="BH26" s="74"/>
      <c r="BI26" s="78"/>
      <c r="BJ26" s="74"/>
      <c r="BK26" s="78"/>
      <c r="BL26" s="80"/>
      <c r="BM26" s="78"/>
      <c r="BN26" s="74"/>
      <c r="BO26" s="78"/>
      <c r="BP26" s="80"/>
      <c r="BQ26" s="74"/>
      <c r="BR26" s="78"/>
      <c r="BS26" s="74"/>
      <c r="BT26" s="78"/>
      <c r="BU26" s="74"/>
      <c r="BV26" s="78"/>
      <c r="BW26" s="74"/>
      <c r="BX26" s="78"/>
      <c r="BY26" s="74"/>
      <c r="BZ26" s="78"/>
      <c r="CA26" s="74"/>
      <c r="CB26" s="78"/>
      <c r="CC26" s="74"/>
      <c r="CD26" s="78"/>
      <c r="CE26" s="74"/>
      <c r="CF26" s="78"/>
      <c r="CG26" s="74"/>
      <c r="CH26" s="78"/>
      <c r="CI26" s="74"/>
      <c r="CJ26" s="78"/>
      <c r="CK26" s="74"/>
      <c r="CL26" s="78"/>
      <c r="CM26" s="74"/>
      <c r="CN26" s="78"/>
      <c r="CO26" s="74"/>
      <c r="CP26" s="78"/>
      <c r="CQ26" s="74"/>
      <c r="CR26" s="78"/>
      <c r="CS26" s="79"/>
      <c r="CT26" s="78"/>
      <c r="CU26" s="78"/>
      <c r="CV26" s="74"/>
      <c r="CW26" s="78"/>
      <c r="CX26" s="74"/>
      <c r="CY26" s="78"/>
      <c r="CZ26" s="80"/>
      <c r="DA26" s="80"/>
      <c r="DB26" s="80"/>
    </row>
    <row r="27" spans="1:106" s="77" customFormat="1" ht="113.25" customHeight="1">
      <c r="A27" s="58" t="s">
        <v>127</v>
      </c>
      <c r="B27" s="75">
        <v>1</v>
      </c>
      <c r="C27" s="75" t="s">
        <v>40</v>
      </c>
      <c r="D27" s="72">
        <v>20000000</v>
      </c>
      <c r="E27" s="72">
        <v>19625000.000000004</v>
      </c>
      <c r="F27" s="72">
        <f t="shared" si="1"/>
        <v>374999.9999999963</v>
      </c>
      <c r="G27" s="72" t="s">
        <v>313</v>
      </c>
      <c r="H27" s="72" t="s">
        <v>314</v>
      </c>
      <c r="I27" s="72" t="s">
        <v>311</v>
      </c>
      <c r="J27" s="73">
        <v>44364</v>
      </c>
      <c r="K27" s="73" t="s">
        <v>20</v>
      </c>
      <c r="L27" s="73">
        <v>44397</v>
      </c>
      <c r="M27" s="73">
        <v>44398</v>
      </c>
      <c r="N27" s="73">
        <v>44657</v>
      </c>
      <c r="O27" s="73" t="s">
        <v>28</v>
      </c>
      <c r="P27" s="73" t="s">
        <v>85</v>
      </c>
      <c r="Q27" s="73" t="s">
        <v>67</v>
      </c>
      <c r="R27" s="74"/>
      <c r="S27" s="78"/>
      <c r="T27" s="74"/>
      <c r="U27" s="78"/>
      <c r="V27" s="74"/>
      <c r="W27" s="78"/>
      <c r="X27" s="74"/>
      <c r="Y27" s="78"/>
      <c r="Z27" s="74"/>
      <c r="AA27" s="78"/>
      <c r="AB27" s="74"/>
      <c r="AC27" s="78"/>
      <c r="AD27" s="74"/>
      <c r="AE27" s="78"/>
      <c r="AF27" s="80"/>
      <c r="AG27" s="78"/>
      <c r="AH27" s="74"/>
      <c r="AI27" s="74"/>
      <c r="AJ27" s="74"/>
      <c r="AK27" s="74"/>
      <c r="AL27" s="74"/>
      <c r="AM27" s="78"/>
      <c r="AN27" s="74"/>
      <c r="AO27" s="78"/>
      <c r="AP27" s="74"/>
      <c r="AQ27" s="78"/>
      <c r="AR27" s="74"/>
      <c r="AS27" s="78"/>
      <c r="AT27" s="74"/>
      <c r="AU27" s="78"/>
      <c r="AV27" s="74"/>
      <c r="AW27" s="78"/>
      <c r="AX27" s="74"/>
      <c r="AY27" s="78"/>
      <c r="AZ27" s="74"/>
      <c r="BA27" s="78"/>
      <c r="BB27" s="74"/>
      <c r="BC27" s="78"/>
      <c r="BD27" s="74"/>
      <c r="BE27" s="78"/>
      <c r="BF27" s="74"/>
      <c r="BG27" s="78"/>
      <c r="BH27" s="74"/>
      <c r="BI27" s="78"/>
      <c r="BJ27" s="74"/>
      <c r="BK27" s="78"/>
      <c r="BL27" s="80"/>
      <c r="BM27" s="78"/>
      <c r="BN27" s="74"/>
      <c r="BO27" s="78"/>
      <c r="BP27" s="80"/>
      <c r="BQ27" s="74"/>
      <c r="BR27" s="78"/>
      <c r="BS27" s="74"/>
      <c r="BT27" s="78"/>
      <c r="BU27" s="74"/>
      <c r="BV27" s="78"/>
      <c r="BW27" s="74"/>
      <c r="BX27" s="78"/>
      <c r="BY27" s="74"/>
      <c r="BZ27" s="78"/>
      <c r="CA27" s="74"/>
      <c r="CB27" s="78"/>
      <c r="CC27" s="74"/>
      <c r="CD27" s="78"/>
      <c r="CE27" s="74"/>
      <c r="CF27" s="78"/>
      <c r="CG27" s="74"/>
      <c r="CH27" s="78"/>
      <c r="CI27" s="74"/>
      <c r="CJ27" s="78"/>
      <c r="CK27" s="74"/>
      <c r="CL27" s="78"/>
      <c r="CM27" s="74"/>
      <c r="CN27" s="78"/>
      <c r="CO27" s="74"/>
      <c r="CP27" s="78"/>
      <c r="CQ27" s="74"/>
      <c r="CR27" s="78"/>
      <c r="CS27" s="79"/>
      <c r="CT27" s="78"/>
      <c r="CU27" s="78"/>
      <c r="CV27" s="74"/>
      <c r="CW27" s="78"/>
      <c r="CX27" s="74"/>
      <c r="CY27" s="78"/>
      <c r="CZ27" s="80"/>
      <c r="DA27" s="80"/>
      <c r="DB27" s="80"/>
    </row>
    <row r="28" spans="1:106" s="77" customFormat="1" ht="21">
      <c r="A28" s="58" t="s">
        <v>146</v>
      </c>
      <c r="B28" s="75">
        <v>4</v>
      </c>
      <c r="C28" s="75" t="s">
        <v>315</v>
      </c>
      <c r="D28" s="72">
        <v>5000000</v>
      </c>
      <c r="E28" s="72">
        <v>4970000</v>
      </c>
      <c r="F28" s="72">
        <f t="shared" si="1"/>
        <v>30000</v>
      </c>
      <c r="G28" s="72" t="s">
        <v>98</v>
      </c>
      <c r="H28" s="72" t="s">
        <v>316</v>
      </c>
      <c r="I28" s="72" t="s">
        <v>317</v>
      </c>
      <c r="J28" s="73">
        <v>44397</v>
      </c>
      <c r="K28" s="73" t="s">
        <v>20</v>
      </c>
      <c r="L28" s="73">
        <v>44404</v>
      </c>
      <c r="M28" s="73">
        <v>44405</v>
      </c>
      <c r="N28" s="73">
        <v>44671</v>
      </c>
      <c r="O28" s="73" t="s">
        <v>28</v>
      </c>
      <c r="P28" s="73" t="s">
        <v>85</v>
      </c>
      <c r="Q28" s="73" t="s">
        <v>49</v>
      </c>
      <c r="R28" s="74"/>
      <c r="S28" s="78"/>
      <c r="T28" s="74"/>
      <c r="U28" s="78"/>
      <c r="V28" s="74"/>
      <c r="W28" s="78"/>
      <c r="X28" s="74"/>
      <c r="Y28" s="78"/>
      <c r="Z28" s="74"/>
      <c r="AA28" s="78"/>
      <c r="AB28" s="74"/>
      <c r="AC28" s="78"/>
      <c r="AD28" s="74"/>
      <c r="AE28" s="78"/>
      <c r="AF28" s="80"/>
      <c r="AG28" s="78"/>
      <c r="AH28" s="74"/>
      <c r="AI28" s="74"/>
      <c r="AJ28" s="74"/>
      <c r="AK28" s="74"/>
      <c r="AL28" s="74"/>
      <c r="AM28" s="78"/>
      <c r="AN28" s="74"/>
      <c r="AO28" s="78"/>
      <c r="AP28" s="74"/>
      <c r="AQ28" s="78"/>
      <c r="AR28" s="74"/>
      <c r="AS28" s="78"/>
      <c r="AT28" s="74"/>
      <c r="AU28" s="78"/>
      <c r="AV28" s="74"/>
      <c r="AW28" s="78"/>
      <c r="AX28" s="74"/>
      <c r="AY28" s="78"/>
      <c r="AZ28" s="74"/>
      <c r="BA28" s="78"/>
      <c r="BB28" s="74"/>
      <c r="BC28" s="78"/>
      <c r="BD28" s="74"/>
      <c r="BE28" s="78"/>
      <c r="BF28" s="74"/>
      <c r="BG28" s="78"/>
      <c r="BH28" s="74"/>
      <c r="BI28" s="78"/>
      <c r="BJ28" s="74"/>
      <c r="BK28" s="78"/>
      <c r="BL28" s="80"/>
      <c r="BM28" s="78"/>
      <c r="BN28" s="74"/>
      <c r="BO28" s="78"/>
      <c r="BP28" s="80"/>
      <c r="BQ28" s="74"/>
      <c r="BR28" s="78"/>
      <c r="BS28" s="74"/>
      <c r="BT28" s="78"/>
      <c r="BU28" s="74"/>
      <c r="BV28" s="78"/>
      <c r="BW28" s="74"/>
      <c r="BX28" s="78"/>
      <c r="BY28" s="74"/>
      <c r="BZ28" s="78"/>
      <c r="CA28" s="74"/>
      <c r="CB28" s="78"/>
      <c r="CC28" s="74"/>
      <c r="CD28" s="78"/>
      <c r="CE28" s="74"/>
      <c r="CF28" s="78"/>
      <c r="CG28" s="74"/>
      <c r="CH28" s="78"/>
      <c r="CI28" s="74"/>
      <c r="CJ28" s="78"/>
      <c r="CK28" s="74"/>
      <c r="CL28" s="78"/>
      <c r="CM28" s="74"/>
      <c r="CN28" s="78"/>
      <c r="CO28" s="74"/>
      <c r="CP28" s="78"/>
      <c r="CQ28" s="74"/>
      <c r="CR28" s="78"/>
      <c r="CS28" s="79"/>
      <c r="CT28" s="78"/>
      <c r="CU28" s="78"/>
      <c r="CV28" s="74"/>
      <c r="CW28" s="78"/>
      <c r="CX28" s="74"/>
      <c r="CY28" s="78"/>
      <c r="CZ28" s="80"/>
      <c r="DA28" s="80"/>
      <c r="DB28" s="80"/>
    </row>
    <row r="29" spans="1:106" s="77" customFormat="1" ht="40.5">
      <c r="A29" s="58" t="s">
        <v>345</v>
      </c>
      <c r="B29" s="75">
        <v>13</v>
      </c>
      <c r="C29" s="75" t="s">
        <v>346</v>
      </c>
      <c r="D29" s="72">
        <v>20000000</v>
      </c>
      <c r="E29" s="72">
        <v>18560000</v>
      </c>
      <c r="F29" s="72">
        <f t="shared" si="1"/>
        <v>1440000</v>
      </c>
      <c r="G29" s="72" t="s">
        <v>347</v>
      </c>
      <c r="H29" s="72" t="s">
        <v>348</v>
      </c>
      <c r="I29" s="72" t="s">
        <v>349</v>
      </c>
      <c r="J29" s="73">
        <v>44426</v>
      </c>
      <c r="K29" s="73" t="s">
        <v>21</v>
      </c>
      <c r="L29" s="73">
        <v>44445</v>
      </c>
      <c r="M29" s="73">
        <v>44446</v>
      </c>
      <c r="N29" s="73">
        <v>44699</v>
      </c>
      <c r="O29" s="73" t="s">
        <v>13</v>
      </c>
      <c r="P29" s="73" t="s">
        <v>85</v>
      </c>
      <c r="Q29" s="73" t="s">
        <v>350</v>
      </c>
      <c r="R29" s="74"/>
      <c r="S29" s="78"/>
      <c r="T29" s="74"/>
      <c r="U29" s="78"/>
      <c r="V29" s="74"/>
      <c r="W29" s="78"/>
      <c r="X29" s="74"/>
      <c r="Y29" s="78"/>
      <c r="Z29" s="74"/>
      <c r="AA29" s="78"/>
      <c r="AB29" s="74"/>
      <c r="AC29" s="78"/>
      <c r="AD29" s="74"/>
      <c r="AE29" s="78"/>
      <c r="AF29" s="80"/>
      <c r="AG29" s="78"/>
      <c r="AH29" s="74"/>
      <c r="AI29" s="74"/>
      <c r="AJ29" s="74"/>
      <c r="AK29" s="74"/>
      <c r="AL29" s="74"/>
      <c r="AM29" s="78"/>
      <c r="AN29" s="74"/>
      <c r="AO29" s="78"/>
      <c r="AP29" s="74"/>
      <c r="AQ29" s="78"/>
      <c r="AR29" s="74"/>
      <c r="AS29" s="78"/>
      <c r="AT29" s="74"/>
      <c r="AU29" s="78"/>
      <c r="AV29" s="74"/>
      <c r="AW29" s="78"/>
      <c r="AX29" s="74"/>
      <c r="AY29" s="78"/>
      <c r="AZ29" s="74"/>
      <c r="BA29" s="78"/>
      <c r="BB29" s="74"/>
      <c r="BC29" s="78"/>
      <c r="BD29" s="74"/>
      <c r="BE29" s="78"/>
      <c r="BF29" s="74"/>
      <c r="BG29" s="78"/>
      <c r="BH29" s="74"/>
      <c r="BI29" s="78"/>
      <c r="BJ29" s="74"/>
      <c r="BK29" s="78"/>
      <c r="BL29" s="80"/>
      <c r="BM29" s="78"/>
      <c r="BN29" s="74"/>
      <c r="BO29" s="78"/>
      <c r="BP29" s="80"/>
      <c r="BQ29" s="74"/>
      <c r="BR29" s="78"/>
      <c r="BS29" s="74"/>
      <c r="BT29" s="78"/>
      <c r="BU29" s="74"/>
      <c r="BV29" s="78"/>
      <c r="BW29" s="74"/>
      <c r="BX29" s="78"/>
      <c r="BY29" s="74"/>
      <c r="BZ29" s="78"/>
      <c r="CA29" s="74"/>
      <c r="CB29" s="78"/>
      <c r="CC29" s="74"/>
      <c r="CD29" s="78"/>
      <c r="CE29" s="74"/>
      <c r="CF29" s="78"/>
      <c r="CG29" s="74"/>
      <c r="CH29" s="78"/>
      <c r="CI29" s="74"/>
      <c r="CJ29" s="78"/>
      <c r="CK29" s="74"/>
      <c r="CL29" s="78"/>
      <c r="CM29" s="74"/>
      <c r="CN29" s="78"/>
      <c r="CO29" s="74"/>
      <c r="CP29" s="78"/>
      <c r="CQ29" s="74"/>
      <c r="CR29" s="78"/>
      <c r="CS29" s="79"/>
      <c r="CT29" s="78"/>
      <c r="CU29" s="78"/>
      <c r="CV29" s="74"/>
      <c r="CW29" s="78"/>
      <c r="CX29" s="74"/>
      <c r="CY29" s="78"/>
      <c r="CZ29" s="80"/>
      <c r="DA29" s="80"/>
      <c r="DB29" s="80"/>
    </row>
    <row r="30" spans="1:106" s="77" customFormat="1" ht="21">
      <c r="A30" s="58" t="s">
        <v>354</v>
      </c>
      <c r="B30" s="75">
        <v>1</v>
      </c>
      <c r="C30" s="75" t="s">
        <v>253</v>
      </c>
      <c r="D30" s="72">
        <v>2500000</v>
      </c>
      <c r="E30" s="72">
        <v>2460000</v>
      </c>
      <c r="F30" s="72">
        <f t="shared" si="1"/>
        <v>40000</v>
      </c>
      <c r="G30" s="72" t="s">
        <v>355</v>
      </c>
      <c r="H30" s="72" t="s">
        <v>52</v>
      </c>
      <c r="I30" s="72" t="s">
        <v>356</v>
      </c>
      <c r="J30" s="73">
        <v>44487</v>
      </c>
      <c r="K30" s="73" t="s">
        <v>20</v>
      </c>
      <c r="L30" s="73">
        <v>44495</v>
      </c>
      <c r="M30" s="73">
        <v>44496</v>
      </c>
      <c r="N30" s="73">
        <v>44760</v>
      </c>
      <c r="O30" s="73" t="s">
        <v>1</v>
      </c>
      <c r="P30" s="73" t="s">
        <v>85</v>
      </c>
      <c r="Q30" s="73" t="s">
        <v>2</v>
      </c>
      <c r="R30" s="74"/>
      <c r="S30" s="78"/>
      <c r="T30" s="74"/>
      <c r="U30" s="78"/>
      <c r="V30" s="74"/>
      <c r="W30" s="78"/>
      <c r="X30" s="74"/>
      <c r="Y30" s="78"/>
      <c r="Z30" s="74"/>
      <c r="AA30" s="78"/>
      <c r="AB30" s="74"/>
      <c r="AC30" s="78"/>
      <c r="AD30" s="74"/>
      <c r="AE30" s="78"/>
      <c r="AF30" s="80"/>
      <c r="AG30" s="78"/>
      <c r="AH30" s="74"/>
      <c r="AI30" s="74"/>
      <c r="AJ30" s="74"/>
      <c r="AK30" s="74"/>
      <c r="AL30" s="74"/>
      <c r="AM30" s="78"/>
      <c r="AN30" s="74"/>
      <c r="AO30" s="78"/>
      <c r="AP30" s="74"/>
      <c r="AQ30" s="78"/>
      <c r="AR30" s="74"/>
      <c r="AS30" s="78"/>
      <c r="AT30" s="74"/>
      <c r="AU30" s="78"/>
      <c r="AV30" s="74"/>
      <c r="AW30" s="78"/>
      <c r="AX30" s="74"/>
      <c r="AY30" s="78"/>
      <c r="AZ30" s="74"/>
      <c r="BA30" s="78"/>
      <c r="BB30" s="74"/>
      <c r="BC30" s="78"/>
      <c r="BD30" s="74"/>
      <c r="BE30" s="78"/>
      <c r="BF30" s="74"/>
      <c r="BG30" s="78"/>
      <c r="BH30" s="74"/>
      <c r="BI30" s="78"/>
      <c r="BJ30" s="74"/>
      <c r="BK30" s="78"/>
      <c r="BL30" s="80"/>
      <c r="BM30" s="78"/>
      <c r="BN30" s="74"/>
      <c r="BO30" s="78"/>
      <c r="BP30" s="80"/>
      <c r="BQ30" s="74"/>
      <c r="BR30" s="78"/>
      <c r="BS30" s="74"/>
      <c r="BT30" s="78"/>
      <c r="BU30" s="74"/>
      <c r="BV30" s="78"/>
      <c r="BW30" s="74"/>
      <c r="BX30" s="78"/>
      <c r="BY30" s="74"/>
      <c r="BZ30" s="78"/>
      <c r="CA30" s="74"/>
      <c r="CB30" s="78"/>
      <c r="CC30" s="74"/>
      <c r="CD30" s="78"/>
      <c r="CE30" s="74"/>
      <c r="CF30" s="78"/>
      <c r="CG30" s="74"/>
      <c r="CH30" s="78"/>
      <c r="CI30" s="74"/>
      <c r="CJ30" s="78"/>
      <c r="CK30" s="74"/>
      <c r="CL30" s="78"/>
      <c r="CM30" s="74"/>
      <c r="CN30" s="78"/>
      <c r="CO30" s="74"/>
      <c r="CP30" s="78"/>
      <c r="CQ30" s="74"/>
      <c r="CR30" s="78"/>
      <c r="CS30" s="79"/>
      <c r="CT30" s="78"/>
      <c r="CU30" s="78"/>
      <c r="CV30" s="74"/>
      <c r="CW30" s="78"/>
      <c r="CX30" s="74"/>
      <c r="CY30" s="78"/>
      <c r="CZ30" s="80"/>
      <c r="DA30" s="80"/>
      <c r="DB30" s="80"/>
    </row>
    <row r="31" spans="1:106" s="77" customFormat="1" ht="21">
      <c r="A31" s="58" t="s">
        <v>357</v>
      </c>
      <c r="B31" s="75">
        <v>10</v>
      </c>
      <c r="C31" s="75" t="s">
        <v>4</v>
      </c>
      <c r="D31" s="72">
        <v>15000000</v>
      </c>
      <c r="E31" s="72">
        <v>14918710</v>
      </c>
      <c r="F31" s="72">
        <f t="shared" si="1"/>
        <v>81290</v>
      </c>
      <c r="G31" s="72" t="s">
        <v>355</v>
      </c>
      <c r="H31" s="72" t="s">
        <v>281</v>
      </c>
      <c r="I31" s="72" t="s">
        <v>358</v>
      </c>
      <c r="J31" s="73">
        <v>44495</v>
      </c>
      <c r="K31" s="73" t="s">
        <v>21</v>
      </c>
      <c r="L31" s="73">
        <v>44510</v>
      </c>
      <c r="M31" s="73">
        <v>44511</v>
      </c>
      <c r="N31" s="73">
        <v>44768</v>
      </c>
      <c r="O31" s="73" t="s">
        <v>1</v>
      </c>
      <c r="P31" s="73" t="s">
        <v>3</v>
      </c>
      <c r="Q31" s="73" t="s">
        <v>2</v>
      </c>
      <c r="R31" s="74"/>
      <c r="S31" s="78"/>
      <c r="T31" s="74"/>
      <c r="U31" s="78"/>
      <c r="V31" s="74"/>
      <c r="W31" s="78"/>
      <c r="X31" s="74"/>
      <c r="Y31" s="78"/>
      <c r="Z31" s="74"/>
      <c r="AA31" s="78"/>
      <c r="AB31" s="74"/>
      <c r="AC31" s="78"/>
      <c r="AD31" s="74"/>
      <c r="AE31" s="78"/>
      <c r="AF31" s="80"/>
      <c r="AG31" s="78"/>
      <c r="AH31" s="74"/>
      <c r="AI31" s="74"/>
      <c r="AJ31" s="74"/>
      <c r="AK31" s="74"/>
      <c r="AL31" s="74"/>
      <c r="AM31" s="78"/>
      <c r="AN31" s="74"/>
      <c r="AO31" s="78"/>
      <c r="AP31" s="74"/>
      <c r="AQ31" s="78"/>
      <c r="AR31" s="74"/>
      <c r="AS31" s="78"/>
      <c r="AT31" s="74"/>
      <c r="AU31" s="78"/>
      <c r="AV31" s="74"/>
      <c r="AW31" s="78"/>
      <c r="AX31" s="74"/>
      <c r="AY31" s="78"/>
      <c r="AZ31" s="74"/>
      <c r="BA31" s="78"/>
      <c r="BB31" s="74"/>
      <c r="BC31" s="78"/>
      <c r="BD31" s="74"/>
      <c r="BE31" s="78"/>
      <c r="BF31" s="74"/>
      <c r="BG31" s="78"/>
      <c r="BH31" s="74"/>
      <c r="BI31" s="78"/>
      <c r="BJ31" s="74"/>
      <c r="BK31" s="78"/>
      <c r="BL31" s="80"/>
      <c r="BM31" s="78"/>
      <c r="BN31" s="74"/>
      <c r="BO31" s="78"/>
      <c r="BP31" s="80"/>
      <c r="BQ31" s="74"/>
      <c r="BR31" s="78"/>
      <c r="BS31" s="74"/>
      <c r="BT31" s="78"/>
      <c r="BU31" s="74"/>
      <c r="BV31" s="78"/>
      <c r="BW31" s="74"/>
      <c r="BX31" s="78"/>
      <c r="BY31" s="74"/>
      <c r="BZ31" s="78"/>
      <c r="CA31" s="74"/>
      <c r="CB31" s="78"/>
      <c r="CC31" s="74"/>
      <c r="CD31" s="78"/>
      <c r="CE31" s="74"/>
      <c r="CF31" s="78"/>
      <c r="CG31" s="74"/>
      <c r="CH31" s="78"/>
      <c r="CI31" s="74"/>
      <c r="CJ31" s="78"/>
      <c r="CK31" s="74"/>
      <c r="CL31" s="78"/>
      <c r="CM31" s="74"/>
      <c r="CN31" s="78"/>
      <c r="CO31" s="74"/>
      <c r="CP31" s="78"/>
      <c r="CQ31" s="74"/>
      <c r="CR31" s="78"/>
      <c r="CS31" s="79"/>
      <c r="CT31" s="78"/>
      <c r="CU31" s="78"/>
      <c r="CV31" s="74"/>
      <c r="CW31" s="78"/>
      <c r="CX31" s="74"/>
      <c r="CY31" s="78"/>
      <c r="CZ31" s="80"/>
      <c r="DA31" s="80"/>
      <c r="DB31" s="80"/>
    </row>
    <row r="33" spans="1:17" ht="33">
      <c r="A33" s="113">
        <v>2022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</row>
    <row r="34" spans="1:106" s="77" customFormat="1" ht="116.25" customHeight="1">
      <c r="A34" s="58" t="s">
        <v>385</v>
      </c>
      <c r="B34" s="75">
        <v>6</v>
      </c>
      <c r="C34" s="75" t="s">
        <v>26</v>
      </c>
      <c r="D34" s="72">
        <v>20000000</v>
      </c>
      <c r="E34" s="72">
        <v>16000000</v>
      </c>
      <c r="F34" s="72">
        <f aca="true" t="shared" si="2" ref="F34:F47">+D34-E34</f>
        <v>4000000</v>
      </c>
      <c r="G34" s="72" t="s">
        <v>386</v>
      </c>
      <c r="H34" s="72" t="s">
        <v>387</v>
      </c>
      <c r="I34" s="72" t="s">
        <v>388</v>
      </c>
      <c r="J34" s="73">
        <v>44582</v>
      </c>
      <c r="K34" s="73" t="s">
        <v>21</v>
      </c>
      <c r="L34" s="73">
        <v>44593</v>
      </c>
      <c r="M34" s="73">
        <v>44594</v>
      </c>
      <c r="N34" s="73">
        <v>44855</v>
      </c>
      <c r="O34" s="73" t="s">
        <v>13</v>
      </c>
      <c r="P34" s="73" t="s">
        <v>85</v>
      </c>
      <c r="Q34" s="73" t="s">
        <v>2</v>
      </c>
      <c r="R34" s="74"/>
      <c r="S34" s="78"/>
      <c r="T34" s="74"/>
      <c r="U34" s="78"/>
      <c r="V34" s="74"/>
      <c r="W34" s="78"/>
      <c r="X34" s="74"/>
      <c r="Y34" s="78"/>
      <c r="Z34" s="74"/>
      <c r="AA34" s="78"/>
      <c r="AB34" s="74"/>
      <c r="AC34" s="78"/>
      <c r="AD34" s="74"/>
      <c r="AE34" s="78"/>
      <c r="AF34" s="80"/>
      <c r="AG34" s="78"/>
      <c r="AH34" s="74"/>
      <c r="AI34" s="74"/>
      <c r="AJ34" s="74"/>
      <c r="AK34" s="74"/>
      <c r="AL34" s="74"/>
      <c r="AM34" s="78"/>
      <c r="AN34" s="74"/>
      <c r="AO34" s="78"/>
      <c r="AP34" s="74"/>
      <c r="AQ34" s="78"/>
      <c r="AR34" s="74"/>
      <c r="AS34" s="78"/>
      <c r="AT34" s="74"/>
      <c r="AU34" s="78"/>
      <c r="AV34" s="74"/>
      <c r="AW34" s="78"/>
      <c r="AX34" s="74"/>
      <c r="AY34" s="78"/>
      <c r="AZ34" s="74"/>
      <c r="BA34" s="78"/>
      <c r="BB34" s="74"/>
      <c r="BC34" s="78"/>
      <c r="BD34" s="74"/>
      <c r="BE34" s="78"/>
      <c r="BF34" s="74"/>
      <c r="BG34" s="78"/>
      <c r="BH34" s="74"/>
      <c r="BI34" s="78"/>
      <c r="BJ34" s="74"/>
      <c r="BK34" s="78"/>
      <c r="BL34" s="80"/>
      <c r="BM34" s="78"/>
      <c r="BN34" s="74"/>
      <c r="BO34" s="78"/>
      <c r="BP34" s="80"/>
      <c r="BQ34" s="74"/>
      <c r="BR34" s="78"/>
      <c r="BS34" s="74"/>
      <c r="BT34" s="78"/>
      <c r="BU34" s="74"/>
      <c r="BV34" s="78"/>
      <c r="BW34" s="74"/>
      <c r="BX34" s="78"/>
      <c r="BY34" s="74"/>
      <c r="BZ34" s="78"/>
      <c r="CA34" s="74"/>
      <c r="CB34" s="78"/>
      <c r="CC34" s="74"/>
      <c r="CD34" s="78"/>
      <c r="CE34" s="74"/>
      <c r="CF34" s="78"/>
      <c r="CG34" s="74"/>
      <c r="CH34" s="78"/>
      <c r="CI34" s="74"/>
      <c r="CJ34" s="78"/>
      <c r="CK34" s="74"/>
      <c r="CL34" s="78"/>
      <c r="CM34" s="74"/>
      <c r="CN34" s="78"/>
      <c r="CO34" s="74"/>
      <c r="CP34" s="78"/>
      <c r="CQ34" s="74"/>
      <c r="CR34" s="78"/>
      <c r="CS34" s="79"/>
      <c r="CT34" s="78"/>
      <c r="CU34" s="78"/>
      <c r="CV34" s="74"/>
      <c r="CW34" s="78"/>
      <c r="CX34" s="74"/>
      <c r="CY34" s="78"/>
      <c r="CZ34" s="80"/>
      <c r="DA34" s="80"/>
      <c r="DB34" s="80"/>
    </row>
    <row r="35" spans="1:106" s="77" customFormat="1" ht="135" customHeight="1">
      <c r="A35" s="58" t="s">
        <v>62</v>
      </c>
      <c r="B35" s="75">
        <v>8</v>
      </c>
      <c r="C35" s="75" t="s">
        <v>4</v>
      </c>
      <c r="D35" s="72">
        <v>6000000</v>
      </c>
      <c r="E35" s="72">
        <v>4650365</v>
      </c>
      <c r="F35" s="72">
        <f t="shared" si="2"/>
        <v>1349635</v>
      </c>
      <c r="G35" s="72" t="s">
        <v>389</v>
      </c>
      <c r="H35" s="72" t="s">
        <v>390</v>
      </c>
      <c r="I35" s="72" t="s">
        <v>391</v>
      </c>
      <c r="J35" s="73">
        <v>44587</v>
      </c>
      <c r="K35" s="73" t="s">
        <v>20</v>
      </c>
      <c r="L35" s="73">
        <v>44594</v>
      </c>
      <c r="M35" s="73">
        <v>44595</v>
      </c>
      <c r="N35" s="73">
        <v>44860</v>
      </c>
      <c r="O35" s="73" t="s">
        <v>28</v>
      </c>
      <c r="P35" s="73" t="s">
        <v>10</v>
      </c>
      <c r="Q35" s="73" t="s">
        <v>2</v>
      </c>
      <c r="R35" s="74"/>
      <c r="S35" s="78"/>
      <c r="T35" s="74"/>
      <c r="U35" s="78"/>
      <c r="V35" s="74"/>
      <c r="W35" s="78"/>
      <c r="X35" s="74"/>
      <c r="Y35" s="78"/>
      <c r="Z35" s="74"/>
      <c r="AA35" s="78"/>
      <c r="AB35" s="74"/>
      <c r="AC35" s="78"/>
      <c r="AD35" s="74"/>
      <c r="AE35" s="78"/>
      <c r="AF35" s="80"/>
      <c r="AG35" s="78"/>
      <c r="AH35" s="74"/>
      <c r="AI35" s="74"/>
      <c r="AJ35" s="74"/>
      <c r="AK35" s="74"/>
      <c r="AL35" s="74"/>
      <c r="AM35" s="78"/>
      <c r="AN35" s="74"/>
      <c r="AO35" s="78"/>
      <c r="AP35" s="74"/>
      <c r="AQ35" s="78"/>
      <c r="AR35" s="74"/>
      <c r="AS35" s="78"/>
      <c r="AT35" s="74"/>
      <c r="AU35" s="78"/>
      <c r="AV35" s="74"/>
      <c r="AW35" s="78"/>
      <c r="AX35" s="74"/>
      <c r="AY35" s="78"/>
      <c r="AZ35" s="74"/>
      <c r="BA35" s="78"/>
      <c r="BB35" s="74"/>
      <c r="BC35" s="78"/>
      <c r="BD35" s="74"/>
      <c r="BE35" s="78"/>
      <c r="BF35" s="74"/>
      <c r="BG35" s="78"/>
      <c r="BH35" s="74"/>
      <c r="BI35" s="78"/>
      <c r="BJ35" s="74"/>
      <c r="BK35" s="78"/>
      <c r="BL35" s="80"/>
      <c r="BM35" s="78"/>
      <c r="BN35" s="74"/>
      <c r="BO35" s="78"/>
      <c r="BP35" s="80"/>
      <c r="BQ35" s="74"/>
      <c r="BR35" s="78"/>
      <c r="BS35" s="74"/>
      <c r="BT35" s="78"/>
      <c r="BU35" s="74"/>
      <c r="BV35" s="78"/>
      <c r="BW35" s="74"/>
      <c r="BX35" s="78"/>
      <c r="BY35" s="74"/>
      <c r="BZ35" s="78"/>
      <c r="CA35" s="74"/>
      <c r="CB35" s="78"/>
      <c r="CC35" s="74"/>
      <c r="CD35" s="78"/>
      <c r="CE35" s="74"/>
      <c r="CF35" s="78"/>
      <c r="CG35" s="74"/>
      <c r="CH35" s="78"/>
      <c r="CI35" s="74"/>
      <c r="CJ35" s="78"/>
      <c r="CK35" s="74"/>
      <c r="CL35" s="78"/>
      <c r="CM35" s="74"/>
      <c r="CN35" s="78"/>
      <c r="CO35" s="74"/>
      <c r="CP35" s="78"/>
      <c r="CQ35" s="74"/>
      <c r="CR35" s="78"/>
      <c r="CS35" s="79"/>
      <c r="CT35" s="78"/>
      <c r="CU35" s="78"/>
      <c r="CV35" s="74"/>
      <c r="CW35" s="78"/>
      <c r="CX35" s="74"/>
      <c r="CY35" s="78"/>
      <c r="CZ35" s="80"/>
      <c r="DA35" s="80"/>
      <c r="DB35" s="80"/>
    </row>
    <row r="36" spans="1:106" s="77" customFormat="1" ht="58.5" customHeight="1">
      <c r="A36" s="58" t="s">
        <v>205</v>
      </c>
      <c r="B36" s="75">
        <v>17</v>
      </c>
      <c r="C36" s="75" t="s">
        <v>37</v>
      </c>
      <c r="D36" s="72">
        <v>8000000</v>
      </c>
      <c r="E36" s="72">
        <v>4280971</v>
      </c>
      <c r="F36" s="72">
        <f t="shared" si="2"/>
        <v>3719029</v>
      </c>
      <c r="G36" s="72" t="s">
        <v>406</v>
      </c>
      <c r="H36" s="72" t="s">
        <v>52</v>
      </c>
      <c r="I36" s="72" t="s">
        <v>407</v>
      </c>
      <c r="J36" s="73">
        <v>44599</v>
      </c>
      <c r="K36" s="73" t="s">
        <v>21</v>
      </c>
      <c r="L36" s="73">
        <v>44606</v>
      </c>
      <c r="M36" s="73">
        <v>44607</v>
      </c>
      <c r="N36" s="73">
        <v>44872</v>
      </c>
      <c r="O36" s="73" t="s">
        <v>1</v>
      </c>
      <c r="P36" s="73" t="s">
        <v>85</v>
      </c>
      <c r="Q36" s="73" t="s">
        <v>2</v>
      </c>
      <c r="R36" s="74"/>
      <c r="S36" s="78"/>
      <c r="T36" s="74"/>
      <c r="U36" s="78"/>
      <c r="V36" s="74"/>
      <c r="W36" s="78"/>
      <c r="X36" s="74"/>
      <c r="Y36" s="78"/>
      <c r="Z36" s="74"/>
      <c r="AA36" s="78"/>
      <c r="AB36" s="74"/>
      <c r="AC36" s="78"/>
      <c r="AD36" s="74"/>
      <c r="AE36" s="78"/>
      <c r="AF36" s="80"/>
      <c r="AG36" s="78"/>
      <c r="AH36" s="74"/>
      <c r="AI36" s="74"/>
      <c r="AJ36" s="74"/>
      <c r="AK36" s="74"/>
      <c r="AL36" s="74"/>
      <c r="AM36" s="78"/>
      <c r="AN36" s="74"/>
      <c r="AO36" s="78"/>
      <c r="AP36" s="74"/>
      <c r="AQ36" s="78"/>
      <c r="AR36" s="74"/>
      <c r="AS36" s="78"/>
      <c r="AT36" s="74"/>
      <c r="AU36" s="78"/>
      <c r="AV36" s="74"/>
      <c r="AW36" s="78"/>
      <c r="AX36" s="74"/>
      <c r="AY36" s="78"/>
      <c r="AZ36" s="74"/>
      <c r="BA36" s="78"/>
      <c r="BB36" s="74"/>
      <c r="BC36" s="78"/>
      <c r="BD36" s="74"/>
      <c r="BE36" s="78"/>
      <c r="BF36" s="74"/>
      <c r="BG36" s="78"/>
      <c r="BH36" s="74"/>
      <c r="BI36" s="78"/>
      <c r="BJ36" s="74"/>
      <c r="BK36" s="78"/>
      <c r="BL36" s="80"/>
      <c r="BM36" s="78"/>
      <c r="BN36" s="74"/>
      <c r="BO36" s="78"/>
      <c r="BP36" s="80"/>
      <c r="BQ36" s="74"/>
      <c r="BR36" s="78"/>
      <c r="BS36" s="74"/>
      <c r="BT36" s="78"/>
      <c r="BU36" s="74"/>
      <c r="BV36" s="78"/>
      <c r="BW36" s="74"/>
      <c r="BX36" s="78"/>
      <c r="BY36" s="74"/>
      <c r="BZ36" s="78"/>
      <c r="CA36" s="74"/>
      <c r="CB36" s="78"/>
      <c r="CC36" s="74"/>
      <c r="CD36" s="78"/>
      <c r="CE36" s="74"/>
      <c r="CF36" s="78"/>
      <c r="CG36" s="74"/>
      <c r="CH36" s="78"/>
      <c r="CI36" s="74"/>
      <c r="CJ36" s="78"/>
      <c r="CK36" s="74"/>
      <c r="CL36" s="78"/>
      <c r="CM36" s="74"/>
      <c r="CN36" s="78"/>
      <c r="CO36" s="74"/>
      <c r="CP36" s="78"/>
      <c r="CQ36" s="74"/>
      <c r="CR36" s="78"/>
      <c r="CS36" s="79"/>
      <c r="CT36" s="78"/>
      <c r="CU36" s="78"/>
      <c r="CV36" s="74"/>
      <c r="CW36" s="78"/>
      <c r="CX36" s="74"/>
      <c r="CY36" s="78"/>
      <c r="CZ36" s="80"/>
      <c r="DA36" s="80"/>
      <c r="DB36" s="80"/>
    </row>
    <row r="37" spans="1:106" s="77" customFormat="1" ht="28.5" customHeight="1">
      <c r="A37" s="58" t="s">
        <v>402</v>
      </c>
      <c r="B37" s="75">
        <v>7</v>
      </c>
      <c r="C37" s="75" t="s">
        <v>4</v>
      </c>
      <c r="D37" s="72">
        <v>4000000</v>
      </c>
      <c r="E37" s="72">
        <v>3247560</v>
      </c>
      <c r="F37" s="72">
        <f t="shared" si="2"/>
        <v>752440</v>
      </c>
      <c r="G37" s="72" t="s">
        <v>98</v>
      </c>
      <c r="H37" s="72" t="s">
        <v>281</v>
      </c>
      <c r="I37" s="72" t="s">
        <v>408</v>
      </c>
      <c r="J37" s="73">
        <v>44610</v>
      </c>
      <c r="K37" s="73" t="s">
        <v>20</v>
      </c>
      <c r="L37" s="73">
        <v>44617</v>
      </c>
      <c r="M37" s="73">
        <v>44622</v>
      </c>
      <c r="N37" s="73">
        <v>44883</v>
      </c>
      <c r="O37" s="73" t="s">
        <v>28</v>
      </c>
      <c r="P37" s="73" t="s">
        <v>10</v>
      </c>
      <c r="Q37" s="73" t="s">
        <v>2</v>
      </c>
      <c r="R37" s="74"/>
      <c r="S37" s="78"/>
      <c r="T37" s="74"/>
      <c r="U37" s="78"/>
      <c r="V37" s="74"/>
      <c r="W37" s="78"/>
      <c r="X37" s="74"/>
      <c r="Y37" s="78"/>
      <c r="Z37" s="74"/>
      <c r="AA37" s="78"/>
      <c r="AB37" s="74"/>
      <c r="AC37" s="78"/>
      <c r="AD37" s="74"/>
      <c r="AE37" s="78"/>
      <c r="AF37" s="80"/>
      <c r="AG37" s="78"/>
      <c r="AH37" s="74"/>
      <c r="AI37" s="74"/>
      <c r="AJ37" s="74"/>
      <c r="AK37" s="74"/>
      <c r="AL37" s="74"/>
      <c r="AM37" s="78"/>
      <c r="AN37" s="74"/>
      <c r="AO37" s="78"/>
      <c r="AP37" s="74"/>
      <c r="AQ37" s="78"/>
      <c r="AR37" s="74"/>
      <c r="AS37" s="78"/>
      <c r="AT37" s="74"/>
      <c r="AU37" s="78"/>
      <c r="AV37" s="74"/>
      <c r="AW37" s="78"/>
      <c r="AX37" s="74"/>
      <c r="AY37" s="78"/>
      <c r="AZ37" s="74"/>
      <c r="BA37" s="78"/>
      <c r="BB37" s="74"/>
      <c r="BC37" s="78"/>
      <c r="BD37" s="74"/>
      <c r="BE37" s="78"/>
      <c r="BF37" s="74"/>
      <c r="BG37" s="78"/>
      <c r="BH37" s="74"/>
      <c r="BI37" s="78"/>
      <c r="BJ37" s="74"/>
      <c r="BK37" s="78"/>
      <c r="BL37" s="80"/>
      <c r="BM37" s="78"/>
      <c r="BN37" s="74"/>
      <c r="BO37" s="78"/>
      <c r="BP37" s="80"/>
      <c r="BQ37" s="74"/>
      <c r="BR37" s="78"/>
      <c r="BS37" s="74"/>
      <c r="BT37" s="78"/>
      <c r="BU37" s="74"/>
      <c r="BV37" s="78"/>
      <c r="BW37" s="74"/>
      <c r="BX37" s="78"/>
      <c r="BY37" s="74"/>
      <c r="BZ37" s="78"/>
      <c r="CA37" s="74"/>
      <c r="CB37" s="78"/>
      <c r="CC37" s="74"/>
      <c r="CD37" s="78"/>
      <c r="CE37" s="74"/>
      <c r="CF37" s="78"/>
      <c r="CG37" s="74"/>
      <c r="CH37" s="78"/>
      <c r="CI37" s="74"/>
      <c r="CJ37" s="78"/>
      <c r="CK37" s="74"/>
      <c r="CL37" s="78"/>
      <c r="CM37" s="74"/>
      <c r="CN37" s="78"/>
      <c r="CO37" s="74"/>
      <c r="CP37" s="78"/>
      <c r="CQ37" s="74"/>
      <c r="CR37" s="78"/>
      <c r="CS37" s="79"/>
      <c r="CT37" s="78"/>
      <c r="CU37" s="78"/>
      <c r="CV37" s="74"/>
      <c r="CW37" s="78"/>
      <c r="CX37" s="74"/>
      <c r="CY37" s="78"/>
      <c r="CZ37" s="80"/>
      <c r="DA37" s="80"/>
      <c r="DB37" s="80"/>
    </row>
    <row r="38" spans="1:106" s="77" customFormat="1" ht="57" customHeight="1">
      <c r="A38" s="58" t="s">
        <v>403</v>
      </c>
      <c r="B38" s="75">
        <v>4</v>
      </c>
      <c r="C38" s="75" t="s">
        <v>4</v>
      </c>
      <c r="D38" s="72">
        <v>5000000</v>
      </c>
      <c r="E38" s="72">
        <v>4699500</v>
      </c>
      <c r="F38" s="72">
        <f t="shared" si="2"/>
        <v>300500</v>
      </c>
      <c r="G38" s="72" t="s">
        <v>98</v>
      </c>
      <c r="H38" s="72" t="s">
        <v>281</v>
      </c>
      <c r="I38" s="72" t="s">
        <v>409</v>
      </c>
      <c r="J38" s="73">
        <v>44617</v>
      </c>
      <c r="K38" s="73" t="s">
        <v>21</v>
      </c>
      <c r="L38" s="73">
        <v>44627</v>
      </c>
      <c r="M38" s="73">
        <v>44628</v>
      </c>
      <c r="N38" s="73">
        <v>44890</v>
      </c>
      <c r="O38" s="73" t="s">
        <v>1</v>
      </c>
      <c r="P38" s="73" t="s">
        <v>10</v>
      </c>
      <c r="Q38" s="73" t="s">
        <v>2</v>
      </c>
      <c r="R38" s="74"/>
      <c r="S38" s="78"/>
      <c r="T38" s="74"/>
      <c r="U38" s="78"/>
      <c r="V38" s="74"/>
      <c r="W38" s="78"/>
      <c r="X38" s="74"/>
      <c r="Y38" s="78"/>
      <c r="Z38" s="74"/>
      <c r="AA38" s="78"/>
      <c r="AB38" s="74"/>
      <c r="AC38" s="78"/>
      <c r="AD38" s="74"/>
      <c r="AE38" s="78"/>
      <c r="AF38" s="80"/>
      <c r="AG38" s="78"/>
      <c r="AH38" s="74"/>
      <c r="AI38" s="74"/>
      <c r="AJ38" s="74"/>
      <c r="AK38" s="74"/>
      <c r="AL38" s="74"/>
      <c r="AM38" s="78"/>
      <c r="AN38" s="74"/>
      <c r="AO38" s="78"/>
      <c r="AP38" s="74"/>
      <c r="AQ38" s="78"/>
      <c r="AR38" s="74"/>
      <c r="AS38" s="78"/>
      <c r="AT38" s="74"/>
      <c r="AU38" s="78"/>
      <c r="AV38" s="74"/>
      <c r="AW38" s="78"/>
      <c r="AX38" s="74"/>
      <c r="AY38" s="78"/>
      <c r="AZ38" s="74"/>
      <c r="BA38" s="78"/>
      <c r="BB38" s="74"/>
      <c r="BC38" s="78"/>
      <c r="BD38" s="74"/>
      <c r="BE38" s="78"/>
      <c r="BF38" s="74"/>
      <c r="BG38" s="78"/>
      <c r="BH38" s="74"/>
      <c r="BI38" s="78"/>
      <c r="BJ38" s="74"/>
      <c r="BK38" s="78"/>
      <c r="BL38" s="80"/>
      <c r="BM38" s="78"/>
      <c r="BN38" s="74"/>
      <c r="BO38" s="78"/>
      <c r="BP38" s="80"/>
      <c r="BQ38" s="74"/>
      <c r="BR38" s="78"/>
      <c r="BS38" s="74"/>
      <c r="BT38" s="78"/>
      <c r="BU38" s="74"/>
      <c r="BV38" s="78"/>
      <c r="BW38" s="74"/>
      <c r="BX38" s="78"/>
      <c r="BY38" s="74"/>
      <c r="BZ38" s="78"/>
      <c r="CA38" s="74"/>
      <c r="CB38" s="78"/>
      <c r="CC38" s="74"/>
      <c r="CD38" s="78"/>
      <c r="CE38" s="74"/>
      <c r="CF38" s="78"/>
      <c r="CG38" s="74"/>
      <c r="CH38" s="78"/>
      <c r="CI38" s="74"/>
      <c r="CJ38" s="78"/>
      <c r="CK38" s="74"/>
      <c r="CL38" s="78"/>
      <c r="CM38" s="74"/>
      <c r="CN38" s="78"/>
      <c r="CO38" s="74"/>
      <c r="CP38" s="78"/>
      <c r="CQ38" s="74"/>
      <c r="CR38" s="78"/>
      <c r="CS38" s="79"/>
      <c r="CT38" s="78"/>
      <c r="CU38" s="78"/>
      <c r="CV38" s="74"/>
      <c r="CW38" s="78"/>
      <c r="CX38" s="74"/>
      <c r="CY38" s="78"/>
      <c r="CZ38" s="80"/>
      <c r="DA38" s="80"/>
      <c r="DB38" s="80"/>
    </row>
    <row r="39" spans="1:106" s="77" customFormat="1" ht="39" customHeight="1">
      <c r="A39" s="58" t="s">
        <v>404</v>
      </c>
      <c r="B39" s="75">
        <v>2</v>
      </c>
      <c r="C39" s="75" t="s">
        <v>27</v>
      </c>
      <c r="D39" s="72">
        <v>3000000</v>
      </c>
      <c r="E39" s="72">
        <v>2100000</v>
      </c>
      <c r="F39" s="72">
        <f t="shared" si="2"/>
        <v>900000</v>
      </c>
      <c r="G39" s="72" t="s">
        <v>98</v>
      </c>
      <c r="H39" s="72" t="s">
        <v>281</v>
      </c>
      <c r="I39" s="72" t="s">
        <v>410</v>
      </c>
      <c r="J39" s="73">
        <v>44615</v>
      </c>
      <c r="K39" s="73" t="s">
        <v>21</v>
      </c>
      <c r="L39" s="73">
        <v>44627</v>
      </c>
      <c r="M39" s="73">
        <v>44628</v>
      </c>
      <c r="N39" s="73">
        <v>44888</v>
      </c>
      <c r="O39" s="73" t="s">
        <v>1</v>
      </c>
      <c r="P39" s="73" t="s">
        <v>3</v>
      </c>
      <c r="Q39" s="73" t="s">
        <v>2</v>
      </c>
      <c r="R39" s="74"/>
      <c r="S39" s="78"/>
      <c r="T39" s="74"/>
      <c r="U39" s="78"/>
      <c r="V39" s="74"/>
      <c r="W39" s="78"/>
      <c r="X39" s="74"/>
      <c r="Y39" s="78"/>
      <c r="Z39" s="74"/>
      <c r="AA39" s="78"/>
      <c r="AB39" s="74"/>
      <c r="AC39" s="78"/>
      <c r="AD39" s="74"/>
      <c r="AE39" s="78"/>
      <c r="AF39" s="80"/>
      <c r="AG39" s="78"/>
      <c r="AH39" s="74"/>
      <c r="AI39" s="74"/>
      <c r="AJ39" s="74"/>
      <c r="AK39" s="74"/>
      <c r="AL39" s="74"/>
      <c r="AM39" s="78"/>
      <c r="AN39" s="74"/>
      <c r="AO39" s="78"/>
      <c r="AP39" s="74"/>
      <c r="AQ39" s="78"/>
      <c r="AR39" s="74"/>
      <c r="AS39" s="78"/>
      <c r="AT39" s="74"/>
      <c r="AU39" s="78"/>
      <c r="AV39" s="74"/>
      <c r="AW39" s="78"/>
      <c r="AX39" s="74"/>
      <c r="AY39" s="78"/>
      <c r="AZ39" s="74"/>
      <c r="BA39" s="78"/>
      <c r="BB39" s="74"/>
      <c r="BC39" s="78"/>
      <c r="BD39" s="74"/>
      <c r="BE39" s="78"/>
      <c r="BF39" s="74"/>
      <c r="BG39" s="78"/>
      <c r="BH39" s="74"/>
      <c r="BI39" s="78"/>
      <c r="BJ39" s="74"/>
      <c r="BK39" s="78"/>
      <c r="BL39" s="80"/>
      <c r="BM39" s="78"/>
      <c r="BN39" s="74"/>
      <c r="BO39" s="78"/>
      <c r="BP39" s="80"/>
      <c r="BQ39" s="74"/>
      <c r="BR39" s="78"/>
      <c r="BS39" s="74"/>
      <c r="BT39" s="78"/>
      <c r="BU39" s="74"/>
      <c r="BV39" s="78"/>
      <c r="BW39" s="74"/>
      <c r="BX39" s="78"/>
      <c r="BY39" s="74"/>
      <c r="BZ39" s="78"/>
      <c r="CA39" s="74"/>
      <c r="CB39" s="78"/>
      <c r="CC39" s="74"/>
      <c r="CD39" s="78"/>
      <c r="CE39" s="74"/>
      <c r="CF39" s="78"/>
      <c r="CG39" s="74"/>
      <c r="CH39" s="78"/>
      <c r="CI39" s="74"/>
      <c r="CJ39" s="78"/>
      <c r="CK39" s="74"/>
      <c r="CL39" s="78"/>
      <c r="CM39" s="74"/>
      <c r="CN39" s="78"/>
      <c r="CO39" s="74"/>
      <c r="CP39" s="78"/>
      <c r="CQ39" s="74"/>
      <c r="CR39" s="78"/>
      <c r="CS39" s="79"/>
      <c r="CT39" s="78"/>
      <c r="CU39" s="78"/>
      <c r="CV39" s="74"/>
      <c r="CW39" s="78"/>
      <c r="CX39" s="74"/>
      <c r="CY39" s="78"/>
      <c r="CZ39" s="80"/>
      <c r="DA39" s="80"/>
      <c r="DB39" s="80"/>
    </row>
    <row r="40" spans="1:106" s="77" customFormat="1" ht="57.75" customHeight="1">
      <c r="A40" s="58" t="s">
        <v>405</v>
      </c>
      <c r="B40" s="75">
        <v>7</v>
      </c>
      <c r="C40" s="75" t="s">
        <v>38</v>
      </c>
      <c r="D40" s="72">
        <v>8000000</v>
      </c>
      <c r="E40" s="72">
        <v>2500000</v>
      </c>
      <c r="F40" s="72">
        <f t="shared" si="2"/>
        <v>5500000</v>
      </c>
      <c r="G40" s="72" t="s">
        <v>411</v>
      </c>
      <c r="H40" s="72" t="s">
        <v>412</v>
      </c>
      <c r="I40" s="72" t="s">
        <v>413</v>
      </c>
      <c r="J40" s="73">
        <v>44610</v>
      </c>
      <c r="K40" s="73" t="s">
        <v>20</v>
      </c>
      <c r="L40" s="73">
        <v>44636</v>
      </c>
      <c r="M40" s="73">
        <v>44637</v>
      </c>
      <c r="N40" s="73">
        <v>44883</v>
      </c>
      <c r="O40" s="73" t="s">
        <v>1</v>
      </c>
      <c r="P40" s="73" t="s">
        <v>3</v>
      </c>
      <c r="Q40" s="73" t="s">
        <v>169</v>
      </c>
      <c r="R40" s="74"/>
      <c r="S40" s="78"/>
      <c r="T40" s="74"/>
      <c r="U40" s="78"/>
      <c r="V40" s="74"/>
      <c r="W40" s="78"/>
      <c r="X40" s="74"/>
      <c r="Y40" s="78"/>
      <c r="Z40" s="74"/>
      <c r="AA40" s="78"/>
      <c r="AB40" s="74"/>
      <c r="AC40" s="78"/>
      <c r="AD40" s="74"/>
      <c r="AE40" s="78"/>
      <c r="AF40" s="80"/>
      <c r="AG40" s="78"/>
      <c r="AH40" s="74"/>
      <c r="AI40" s="74"/>
      <c r="AJ40" s="74"/>
      <c r="AK40" s="74"/>
      <c r="AL40" s="74"/>
      <c r="AM40" s="78"/>
      <c r="AN40" s="74"/>
      <c r="AO40" s="78"/>
      <c r="AP40" s="74"/>
      <c r="AQ40" s="78"/>
      <c r="AR40" s="74"/>
      <c r="AS40" s="78"/>
      <c r="AT40" s="74"/>
      <c r="AU40" s="78"/>
      <c r="AV40" s="74"/>
      <c r="AW40" s="78"/>
      <c r="AX40" s="74"/>
      <c r="AY40" s="78"/>
      <c r="AZ40" s="74"/>
      <c r="BA40" s="78"/>
      <c r="BB40" s="74"/>
      <c r="BC40" s="78"/>
      <c r="BD40" s="74"/>
      <c r="BE40" s="78"/>
      <c r="BF40" s="74"/>
      <c r="BG40" s="78"/>
      <c r="BH40" s="74"/>
      <c r="BI40" s="78"/>
      <c r="BJ40" s="74"/>
      <c r="BK40" s="78"/>
      <c r="BL40" s="80"/>
      <c r="BM40" s="78"/>
      <c r="BN40" s="74"/>
      <c r="BO40" s="78"/>
      <c r="BP40" s="80"/>
      <c r="BQ40" s="74"/>
      <c r="BR40" s="78"/>
      <c r="BS40" s="74"/>
      <c r="BT40" s="78"/>
      <c r="BU40" s="74"/>
      <c r="BV40" s="78"/>
      <c r="BW40" s="74"/>
      <c r="BX40" s="78"/>
      <c r="BY40" s="74"/>
      <c r="BZ40" s="78"/>
      <c r="CA40" s="74"/>
      <c r="CB40" s="78"/>
      <c r="CC40" s="74"/>
      <c r="CD40" s="78"/>
      <c r="CE40" s="74"/>
      <c r="CF40" s="78"/>
      <c r="CG40" s="74"/>
      <c r="CH40" s="78"/>
      <c r="CI40" s="74"/>
      <c r="CJ40" s="78"/>
      <c r="CK40" s="74"/>
      <c r="CL40" s="78"/>
      <c r="CM40" s="74"/>
      <c r="CN40" s="78"/>
      <c r="CO40" s="74"/>
      <c r="CP40" s="78"/>
      <c r="CQ40" s="74"/>
      <c r="CR40" s="78"/>
      <c r="CS40" s="79"/>
      <c r="CT40" s="78"/>
      <c r="CU40" s="78"/>
      <c r="CV40" s="74"/>
      <c r="CW40" s="78"/>
      <c r="CX40" s="74"/>
      <c r="CY40" s="78"/>
      <c r="CZ40" s="80"/>
      <c r="DA40" s="80"/>
      <c r="DB40" s="80"/>
    </row>
    <row r="41" spans="1:106" s="77" customFormat="1" ht="142.5">
      <c r="A41" s="58" t="s">
        <v>425</v>
      </c>
      <c r="B41" s="75">
        <v>2</v>
      </c>
      <c r="C41" s="75" t="s">
        <v>40</v>
      </c>
      <c r="D41" s="72">
        <v>2500000</v>
      </c>
      <c r="E41" s="72">
        <v>1845700</v>
      </c>
      <c r="F41" s="72">
        <f t="shared" si="2"/>
        <v>654300</v>
      </c>
      <c r="G41" s="72" t="s">
        <v>434</v>
      </c>
      <c r="H41" s="72" t="s">
        <v>435</v>
      </c>
      <c r="I41" s="72" t="s">
        <v>436</v>
      </c>
      <c r="J41" s="73">
        <v>44637</v>
      </c>
      <c r="K41" s="73" t="s">
        <v>20</v>
      </c>
      <c r="L41" s="73">
        <v>44644</v>
      </c>
      <c r="M41" s="73">
        <v>44645</v>
      </c>
      <c r="N41" s="73">
        <v>44912</v>
      </c>
      <c r="O41" s="73" t="s">
        <v>13</v>
      </c>
      <c r="P41" s="73" t="s">
        <v>85</v>
      </c>
      <c r="Q41" s="73" t="s">
        <v>48</v>
      </c>
      <c r="R41" s="74"/>
      <c r="S41" s="78"/>
      <c r="T41" s="74"/>
      <c r="U41" s="78"/>
      <c r="V41" s="74"/>
      <c r="W41" s="78"/>
      <c r="X41" s="74"/>
      <c r="Y41" s="78"/>
      <c r="Z41" s="74"/>
      <c r="AA41" s="78"/>
      <c r="AB41" s="74"/>
      <c r="AC41" s="78"/>
      <c r="AD41" s="74"/>
      <c r="AE41" s="78"/>
      <c r="AF41" s="80"/>
      <c r="AG41" s="78"/>
      <c r="AH41" s="74"/>
      <c r="AI41" s="74"/>
      <c r="AJ41" s="74"/>
      <c r="AK41" s="74"/>
      <c r="AL41" s="74"/>
      <c r="AM41" s="78"/>
      <c r="AN41" s="74"/>
      <c r="AO41" s="78"/>
      <c r="AP41" s="74"/>
      <c r="AQ41" s="78"/>
      <c r="AR41" s="74"/>
      <c r="AS41" s="78"/>
      <c r="AT41" s="74"/>
      <c r="AU41" s="78"/>
      <c r="AV41" s="74"/>
      <c r="AW41" s="78"/>
      <c r="AX41" s="74"/>
      <c r="AY41" s="78"/>
      <c r="AZ41" s="74"/>
      <c r="BA41" s="78"/>
      <c r="BB41" s="74"/>
      <c r="BC41" s="78"/>
      <c r="BD41" s="74"/>
      <c r="BE41" s="78"/>
      <c r="BF41" s="74"/>
      <c r="BG41" s="78"/>
      <c r="BH41" s="74"/>
      <c r="BI41" s="78"/>
      <c r="BJ41" s="74"/>
      <c r="BK41" s="78"/>
      <c r="BL41" s="80"/>
      <c r="BM41" s="78"/>
      <c r="BN41" s="74"/>
      <c r="BO41" s="78"/>
      <c r="BP41" s="80"/>
      <c r="BQ41" s="74"/>
      <c r="BR41" s="78"/>
      <c r="BS41" s="74"/>
      <c r="BT41" s="78"/>
      <c r="BU41" s="74"/>
      <c r="BV41" s="78"/>
      <c r="BW41" s="74"/>
      <c r="BX41" s="78"/>
      <c r="BY41" s="74"/>
      <c r="BZ41" s="78"/>
      <c r="CA41" s="74"/>
      <c r="CB41" s="78"/>
      <c r="CC41" s="74"/>
      <c r="CD41" s="78"/>
      <c r="CE41" s="74"/>
      <c r="CF41" s="78"/>
      <c r="CG41" s="74"/>
      <c r="CH41" s="78"/>
      <c r="CI41" s="74"/>
      <c r="CJ41" s="78"/>
      <c r="CK41" s="74"/>
      <c r="CL41" s="78"/>
      <c r="CM41" s="74"/>
      <c r="CN41" s="78"/>
      <c r="CO41" s="74"/>
      <c r="CP41" s="78"/>
      <c r="CQ41" s="74"/>
      <c r="CR41" s="78"/>
      <c r="CS41" s="79"/>
      <c r="CT41" s="78"/>
      <c r="CU41" s="78"/>
      <c r="CV41" s="74"/>
      <c r="CW41" s="78"/>
      <c r="CX41" s="74"/>
      <c r="CY41" s="78"/>
      <c r="CZ41" s="80"/>
      <c r="DA41" s="80"/>
      <c r="DB41" s="80"/>
    </row>
    <row r="42" spans="1:106" s="77" customFormat="1" ht="398.25" customHeight="1">
      <c r="A42" s="58" t="s">
        <v>426</v>
      </c>
      <c r="B42" s="75">
        <v>7</v>
      </c>
      <c r="C42" s="75" t="s">
        <v>40</v>
      </c>
      <c r="D42" s="72">
        <v>200000000</v>
      </c>
      <c r="E42" s="72">
        <v>100000000</v>
      </c>
      <c r="F42" s="72">
        <f t="shared" si="2"/>
        <v>100000000</v>
      </c>
      <c r="G42" s="72" t="s">
        <v>98</v>
      </c>
      <c r="H42" s="72" t="s">
        <v>437</v>
      </c>
      <c r="I42" s="72" t="s">
        <v>438</v>
      </c>
      <c r="J42" s="73">
        <v>44641</v>
      </c>
      <c r="K42" s="73" t="s">
        <v>20</v>
      </c>
      <c r="L42" s="73">
        <v>44645</v>
      </c>
      <c r="M42" s="73">
        <v>44648</v>
      </c>
      <c r="N42" s="73">
        <v>44916</v>
      </c>
      <c r="O42" s="73" t="s">
        <v>28</v>
      </c>
      <c r="P42" s="73" t="s">
        <v>24</v>
      </c>
      <c r="Q42" s="73" t="s">
        <v>48</v>
      </c>
      <c r="R42" s="74"/>
      <c r="S42" s="78"/>
      <c r="T42" s="74"/>
      <c r="U42" s="78"/>
      <c r="V42" s="74"/>
      <c r="W42" s="78"/>
      <c r="X42" s="74"/>
      <c r="Y42" s="78"/>
      <c r="Z42" s="74"/>
      <c r="AA42" s="78"/>
      <c r="AB42" s="74"/>
      <c r="AC42" s="78"/>
      <c r="AD42" s="74"/>
      <c r="AE42" s="78"/>
      <c r="AF42" s="80"/>
      <c r="AG42" s="78"/>
      <c r="AH42" s="74"/>
      <c r="AI42" s="74"/>
      <c r="AJ42" s="74"/>
      <c r="AK42" s="74"/>
      <c r="AL42" s="74"/>
      <c r="AM42" s="78"/>
      <c r="AN42" s="74"/>
      <c r="AO42" s="78"/>
      <c r="AP42" s="74"/>
      <c r="AQ42" s="78"/>
      <c r="AR42" s="74"/>
      <c r="AS42" s="78"/>
      <c r="AT42" s="74"/>
      <c r="AU42" s="78"/>
      <c r="AV42" s="74"/>
      <c r="AW42" s="78"/>
      <c r="AX42" s="74"/>
      <c r="AY42" s="78"/>
      <c r="AZ42" s="74"/>
      <c r="BA42" s="78"/>
      <c r="BB42" s="74"/>
      <c r="BC42" s="78"/>
      <c r="BD42" s="74"/>
      <c r="BE42" s="78"/>
      <c r="BF42" s="74"/>
      <c r="BG42" s="78"/>
      <c r="BH42" s="74"/>
      <c r="BI42" s="78"/>
      <c r="BJ42" s="74"/>
      <c r="BK42" s="78"/>
      <c r="BL42" s="80"/>
      <c r="BM42" s="78"/>
      <c r="BN42" s="74"/>
      <c r="BO42" s="78"/>
      <c r="BP42" s="80"/>
      <c r="BQ42" s="74"/>
      <c r="BR42" s="78"/>
      <c r="BS42" s="74"/>
      <c r="BT42" s="78"/>
      <c r="BU42" s="74"/>
      <c r="BV42" s="78"/>
      <c r="BW42" s="74"/>
      <c r="BX42" s="78"/>
      <c r="BY42" s="74"/>
      <c r="BZ42" s="78"/>
      <c r="CA42" s="74"/>
      <c r="CB42" s="78"/>
      <c r="CC42" s="74"/>
      <c r="CD42" s="78"/>
      <c r="CE42" s="74"/>
      <c r="CF42" s="78"/>
      <c r="CG42" s="74"/>
      <c r="CH42" s="78"/>
      <c r="CI42" s="74"/>
      <c r="CJ42" s="78"/>
      <c r="CK42" s="74"/>
      <c r="CL42" s="78"/>
      <c r="CM42" s="74"/>
      <c r="CN42" s="78"/>
      <c r="CO42" s="74"/>
      <c r="CP42" s="78"/>
      <c r="CQ42" s="74"/>
      <c r="CR42" s="78"/>
      <c r="CS42" s="79"/>
      <c r="CT42" s="78"/>
      <c r="CU42" s="78"/>
      <c r="CV42" s="74"/>
      <c r="CW42" s="78"/>
      <c r="CX42" s="74"/>
      <c r="CY42" s="78"/>
      <c r="CZ42" s="80"/>
      <c r="DA42" s="80"/>
      <c r="DB42" s="80"/>
    </row>
    <row r="43" spans="1:106" s="77" customFormat="1" ht="87.75" customHeight="1">
      <c r="A43" s="58" t="s">
        <v>187</v>
      </c>
      <c r="B43" s="75">
        <v>1</v>
      </c>
      <c r="C43" s="75" t="s">
        <v>38</v>
      </c>
      <c r="D43" s="72">
        <v>20000000</v>
      </c>
      <c r="E43" s="72">
        <v>13500000</v>
      </c>
      <c r="F43" s="72">
        <f t="shared" si="2"/>
        <v>6500000</v>
      </c>
      <c r="G43" s="72" t="s">
        <v>439</v>
      </c>
      <c r="H43" s="72" t="s">
        <v>440</v>
      </c>
      <c r="I43" s="72" t="s">
        <v>441</v>
      </c>
      <c r="J43" s="73">
        <v>44648</v>
      </c>
      <c r="K43" s="73" t="s">
        <v>20</v>
      </c>
      <c r="L43" s="73">
        <v>44652</v>
      </c>
      <c r="M43" s="73">
        <v>44655</v>
      </c>
      <c r="N43" s="73">
        <v>44923</v>
      </c>
      <c r="O43" s="73" t="s">
        <v>13</v>
      </c>
      <c r="P43" s="73" t="s">
        <v>85</v>
      </c>
      <c r="Q43" s="73" t="s">
        <v>48</v>
      </c>
      <c r="R43" s="74"/>
      <c r="S43" s="78"/>
      <c r="T43" s="74"/>
      <c r="U43" s="78"/>
      <c r="V43" s="74"/>
      <c r="W43" s="78"/>
      <c r="X43" s="74"/>
      <c r="Y43" s="78"/>
      <c r="Z43" s="74"/>
      <c r="AA43" s="78"/>
      <c r="AB43" s="74"/>
      <c r="AC43" s="78"/>
      <c r="AD43" s="74"/>
      <c r="AE43" s="78"/>
      <c r="AF43" s="80"/>
      <c r="AG43" s="78"/>
      <c r="AH43" s="74"/>
      <c r="AI43" s="74"/>
      <c r="AJ43" s="74"/>
      <c r="AK43" s="74"/>
      <c r="AL43" s="74"/>
      <c r="AM43" s="78"/>
      <c r="AN43" s="74"/>
      <c r="AO43" s="78"/>
      <c r="AP43" s="74"/>
      <c r="AQ43" s="78"/>
      <c r="AR43" s="74"/>
      <c r="AS43" s="78"/>
      <c r="AT43" s="74"/>
      <c r="AU43" s="78"/>
      <c r="AV43" s="74"/>
      <c r="AW43" s="78"/>
      <c r="AX43" s="74"/>
      <c r="AY43" s="78"/>
      <c r="AZ43" s="74"/>
      <c r="BA43" s="78"/>
      <c r="BB43" s="74"/>
      <c r="BC43" s="78"/>
      <c r="BD43" s="74"/>
      <c r="BE43" s="78"/>
      <c r="BF43" s="74"/>
      <c r="BG43" s="78"/>
      <c r="BH43" s="74"/>
      <c r="BI43" s="78"/>
      <c r="BJ43" s="74"/>
      <c r="BK43" s="78"/>
      <c r="BL43" s="80"/>
      <c r="BM43" s="78"/>
      <c r="BN43" s="74"/>
      <c r="BO43" s="78"/>
      <c r="BP43" s="80"/>
      <c r="BQ43" s="74"/>
      <c r="BR43" s="78"/>
      <c r="BS43" s="74"/>
      <c r="BT43" s="78"/>
      <c r="BU43" s="74"/>
      <c r="BV43" s="78"/>
      <c r="BW43" s="74"/>
      <c r="BX43" s="78"/>
      <c r="BY43" s="74"/>
      <c r="BZ43" s="78"/>
      <c r="CA43" s="74"/>
      <c r="CB43" s="78"/>
      <c r="CC43" s="74"/>
      <c r="CD43" s="78"/>
      <c r="CE43" s="74"/>
      <c r="CF43" s="78"/>
      <c r="CG43" s="74"/>
      <c r="CH43" s="78"/>
      <c r="CI43" s="74"/>
      <c r="CJ43" s="78"/>
      <c r="CK43" s="74"/>
      <c r="CL43" s="78"/>
      <c r="CM43" s="74"/>
      <c r="CN43" s="78"/>
      <c r="CO43" s="74"/>
      <c r="CP43" s="78"/>
      <c r="CQ43" s="74"/>
      <c r="CR43" s="78"/>
      <c r="CS43" s="79"/>
      <c r="CT43" s="78"/>
      <c r="CU43" s="78"/>
      <c r="CV43" s="74"/>
      <c r="CW43" s="78"/>
      <c r="CX43" s="74"/>
      <c r="CY43" s="78"/>
      <c r="CZ43" s="80"/>
      <c r="DA43" s="80"/>
      <c r="DB43" s="80"/>
    </row>
    <row r="44" spans="1:106" s="77" customFormat="1" ht="70.5" customHeight="1">
      <c r="A44" s="58" t="s">
        <v>428</v>
      </c>
      <c r="B44" s="75">
        <v>7</v>
      </c>
      <c r="C44" s="75" t="s">
        <v>38</v>
      </c>
      <c r="D44" s="72">
        <v>6000000</v>
      </c>
      <c r="E44" s="72">
        <v>4000000</v>
      </c>
      <c r="F44" s="72">
        <f t="shared" si="2"/>
        <v>2000000</v>
      </c>
      <c r="G44" s="72" t="s">
        <v>442</v>
      </c>
      <c r="H44" s="72" t="s">
        <v>443</v>
      </c>
      <c r="I44" s="72" t="s">
        <v>444</v>
      </c>
      <c r="J44" s="73">
        <v>44643</v>
      </c>
      <c r="K44" s="73" t="s">
        <v>20</v>
      </c>
      <c r="L44" s="73">
        <v>44652</v>
      </c>
      <c r="M44" s="73">
        <v>44655</v>
      </c>
      <c r="N44" s="73">
        <v>44918</v>
      </c>
      <c r="O44" s="73" t="s">
        <v>28</v>
      </c>
      <c r="P44" s="73" t="s">
        <v>3</v>
      </c>
      <c r="Q44" s="73" t="s">
        <v>48</v>
      </c>
      <c r="R44" s="74"/>
      <c r="S44" s="78"/>
      <c r="T44" s="74"/>
      <c r="U44" s="78"/>
      <c r="V44" s="74"/>
      <c r="W44" s="78"/>
      <c r="X44" s="74"/>
      <c r="Y44" s="78"/>
      <c r="Z44" s="74"/>
      <c r="AA44" s="78"/>
      <c r="AB44" s="74"/>
      <c r="AC44" s="78"/>
      <c r="AD44" s="74"/>
      <c r="AE44" s="78"/>
      <c r="AF44" s="80"/>
      <c r="AG44" s="78"/>
      <c r="AH44" s="74"/>
      <c r="AI44" s="74"/>
      <c r="AJ44" s="74"/>
      <c r="AK44" s="74"/>
      <c r="AL44" s="74"/>
      <c r="AM44" s="78"/>
      <c r="AN44" s="74"/>
      <c r="AO44" s="78"/>
      <c r="AP44" s="74"/>
      <c r="AQ44" s="78"/>
      <c r="AR44" s="74"/>
      <c r="AS44" s="78"/>
      <c r="AT44" s="74"/>
      <c r="AU44" s="78"/>
      <c r="AV44" s="74"/>
      <c r="AW44" s="78"/>
      <c r="AX44" s="74"/>
      <c r="AY44" s="78"/>
      <c r="AZ44" s="74"/>
      <c r="BA44" s="78"/>
      <c r="BB44" s="74"/>
      <c r="BC44" s="78"/>
      <c r="BD44" s="74"/>
      <c r="BE44" s="78"/>
      <c r="BF44" s="74"/>
      <c r="BG44" s="78"/>
      <c r="BH44" s="74"/>
      <c r="BI44" s="78"/>
      <c r="BJ44" s="74"/>
      <c r="BK44" s="78"/>
      <c r="BL44" s="80"/>
      <c r="BM44" s="78"/>
      <c r="BN44" s="74"/>
      <c r="BO44" s="78"/>
      <c r="BP44" s="80"/>
      <c r="BQ44" s="74"/>
      <c r="BR44" s="78"/>
      <c r="BS44" s="74"/>
      <c r="BT44" s="78"/>
      <c r="BU44" s="74"/>
      <c r="BV44" s="78"/>
      <c r="BW44" s="74"/>
      <c r="BX44" s="78"/>
      <c r="BY44" s="74"/>
      <c r="BZ44" s="78"/>
      <c r="CA44" s="74"/>
      <c r="CB44" s="78"/>
      <c r="CC44" s="74"/>
      <c r="CD44" s="78"/>
      <c r="CE44" s="74"/>
      <c r="CF44" s="78"/>
      <c r="CG44" s="74"/>
      <c r="CH44" s="78"/>
      <c r="CI44" s="74"/>
      <c r="CJ44" s="78"/>
      <c r="CK44" s="74"/>
      <c r="CL44" s="78"/>
      <c r="CM44" s="74"/>
      <c r="CN44" s="78"/>
      <c r="CO44" s="74"/>
      <c r="CP44" s="78"/>
      <c r="CQ44" s="74"/>
      <c r="CR44" s="78"/>
      <c r="CS44" s="79"/>
      <c r="CT44" s="78"/>
      <c r="CU44" s="78"/>
      <c r="CV44" s="74"/>
      <c r="CW44" s="78"/>
      <c r="CX44" s="74"/>
      <c r="CY44" s="78"/>
      <c r="CZ44" s="80"/>
      <c r="DA44" s="80"/>
      <c r="DB44" s="80"/>
    </row>
    <row r="45" spans="1:106" s="77" customFormat="1" ht="112.5" customHeight="1">
      <c r="A45" s="58" t="s">
        <v>429</v>
      </c>
      <c r="B45" s="75">
        <v>1</v>
      </c>
      <c r="C45" s="75" t="s">
        <v>259</v>
      </c>
      <c r="D45" s="72">
        <v>2500000</v>
      </c>
      <c r="E45" s="72">
        <v>1500000</v>
      </c>
      <c r="F45" s="72">
        <f t="shared" si="2"/>
        <v>1000000</v>
      </c>
      <c r="G45" s="72" t="s">
        <v>386</v>
      </c>
      <c r="H45" s="72" t="s">
        <v>445</v>
      </c>
      <c r="I45" s="72" t="s">
        <v>446</v>
      </c>
      <c r="J45" s="73">
        <v>44670</v>
      </c>
      <c r="K45" s="73" t="s">
        <v>20</v>
      </c>
      <c r="L45" s="73">
        <v>44677</v>
      </c>
      <c r="M45" s="73">
        <v>44678</v>
      </c>
      <c r="N45" s="73">
        <v>44945</v>
      </c>
      <c r="O45" s="73" t="s">
        <v>14</v>
      </c>
      <c r="P45" s="73" t="s">
        <v>3</v>
      </c>
      <c r="Q45" s="73" t="s">
        <v>455</v>
      </c>
      <c r="R45" s="74"/>
      <c r="S45" s="78"/>
      <c r="T45" s="74"/>
      <c r="U45" s="78"/>
      <c r="V45" s="74"/>
      <c r="W45" s="78"/>
      <c r="X45" s="74"/>
      <c r="Y45" s="78"/>
      <c r="Z45" s="74"/>
      <c r="AA45" s="78"/>
      <c r="AB45" s="74"/>
      <c r="AC45" s="78"/>
      <c r="AD45" s="74"/>
      <c r="AE45" s="78"/>
      <c r="AF45" s="80"/>
      <c r="AG45" s="78"/>
      <c r="AH45" s="74"/>
      <c r="AI45" s="74"/>
      <c r="AJ45" s="74"/>
      <c r="AK45" s="74"/>
      <c r="AL45" s="74"/>
      <c r="AM45" s="78"/>
      <c r="AN45" s="74"/>
      <c r="AO45" s="78"/>
      <c r="AP45" s="74"/>
      <c r="AQ45" s="78"/>
      <c r="AR45" s="74"/>
      <c r="AS45" s="78"/>
      <c r="AT45" s="74"/>
      <c r="AU45" s="78"/>
      <c r="AV45" s="74"/>
      <c r="AW45" s="78"/>
      <c r="AX45" s="74"/>
      <c r="AY45" s="78"/>
      <c r="AZ45" s="74"/>
      <c r="BA45" s="78"/>
      <c r="BB45" s="74"/>
      <c r="BC45" s="78"/>
      <c r="BD45" s="74"/>
      <c r="BE45" s="78"/>
      <c r="BF45" s="74"/>
      <c r="BG45" s="78"/>
      <c r="BH45" s="74"/>
      <c r="BI45" s="78"/>
      <c r="BJ45" s="74"/>
      <c r="BK45" s="78"/>
      <c r="BL45" s="80"/>
      <c r="BM45" s="78"/>
      <c r="BN45" s="74"/>
      <c r="BO45" s="78"/>
      <c r="BP45" s="80"/>
      <c r="BQ45" s="74"/>
      <c r="BR45" s="78"/>
      <c r="BS45" s="74"/>
      <c r="BT45" s="78"/>
      <c r="BU45" s="74"/>
      <c r="BV45" s="78"/>
      <c r="BW45" s="74"/>
      <c r="BX45" s="78"/>
      <c r="BY45" s="74"/>
      <c r="BZ45" s="78"/>
      <c r="CA45" s="74"/>
      <c r="CB45" s="78"/>
      <c r="CC45" s="74"/>
      <c r="CD45" s="78"/>
      <c r="CE45" s="74"/>
      <c r="CF45" s="78"/>
      <c r="CG45" s="74"/>
      <c r="CH45" s="78"/>
      <c r="CI45" s="74"/>
      <c r="CJ45" s="78"/>
      <c r="CK45" s="74"/>
      <c r="CL45" s="78"/>
      <c r="CM45" s="74"/>
      <c r="CN45" s="78"/>
      <c r="CO45" s="74"/>
      <c r="CP45" s="78"/>
      <c r="CQ45" s="74"/>
      <c r="CR45" s="78"/>
      <c r="CS45" s="79"/>
      <c r="CT45" s="78"/>
      <c r="CU45" s="78"/>
      <c r="CV45" s="74"/>
      <c r="CW45" s="78"/>
      <c r="CX45" s="74"/>
      <c r="CY45" s="78"/>
      <c r="CZ45" s="80"/>
      <c r="DA45" s="80"/>
      <c r="DB45" s="80"/>
    </row>
    <row r="46" spans="1:106" s="77" customFormat="1" ht="162.75">
      <c r="A46" s="58" t="s">
        <v>430</v>
      </c>
      <c r="B46" s="75">
        <v>1</v>
      </c>
      <c r="C46" s="75" t="s">
        <v>431</v>
      </c>
      <c r="D46" s="72">
        <v>2500000</v>
      </c>
      <c r="E46" s="72">
        <v>1129000</v>
      </c>
      <c r="F46" s="72">
        <f t="shared" si="2"/>
        <v>1371000</v>
      </c>
      <c r="G46" s="72" t="s">
        <v>447</v>
      </c>
      <c r="H46" s="72" t="s">
        <v>448</v>
      </c>
      <c r="I46" s="72" t="s">
        <v>449</v>
      </c>
      <c r="J46" s="73">
        <v>44672</v>
      </c>
      <c r="K46" s="73" t="s">
        <v>20</v>
      </c>
      <c r="L46" s="73">
        <v>44686</v>
      </c>
      <c r="M46" s="73">
        <v>44687</v>
      </c>
      <c r="N46" s="73">
        <v>44947</v>
      </c>
      <c r="O46" s="73" t="s">
        <v>1</v>
      </c>
      <c r="P46" s="73" t="s">
        <v>85</v>
      </c>
      <c r="Q46" s="73" t="s">
        <v>67</v>
      </c>
      <c r="R46" s="74"/>
      <c r="S46" s="78"/>
      <c r="T46" s="74"/>
      <c r="U46" s="78"/>
      <c r="V46" s="74"/>
      <c r="W46" s="78"/>
      <c r="X46" s="74"/>
      <c r="Y46" s="78"/>
      <c r="Z46" s="74"/>
      <c r="AA46" s="78"/>
      <c r="AB46" s="74"/>
      <c r="AC46" s="78"/>
      <c r="AD46" s="74"/>
      <c r="AE46" s="78"/>
      <c r="AF46" s="80"/>
      <c r="AG46" s="78"/>
      <c r="AH46" s="74"/>
      <c r="AI46" s="74"/>
      <c r="AJ46" s="74"/>
      <c r="AK46" s="74"/>
      <c r="AL46" s="74"/>
      <c r="AM46" s="78"/>
      <c r="AN46" s="74"/>
      <c r="AO46" s="78"/>
      <c r="AP46" s="74"/>
      <c r="AQ46" s="78"/>
      <c r="AR46" s="74"/>
      <c r="AS46" s="78"/>
      <c r="AT46" s="74"/>
      <c r="AU46" s="78"/>
      <c r="AV46" s="74"/>
      <c r="AW46" s="78"/>
      <c r="AX46" s="74"/>
      <c r="AY46" s="78"/>
      <c r="AZ46" s="74"/>
      <c r="BA46" s="78"/>
      <c r="BB46" s="74"/>
      <c r="BC46" s="78"/>
      <c r="BD46" s="74"/>
      <c r="BE46" s="78"/>
      <c r="BF46" s="74"/>
      <c r="BG46" s="78"/>
      <c r="BH46" s="74"/>
      <c r="BI46" s="78"/>
      <c r="BJ46" s="74"/>
      <c r="BK46" s="78"/>
      <c r="BL46" s="80"/>
      <c r="BM46" s="78"/>
      <c r="BN46" s="74"/>
      <c r="BO46" s="78"/>
      <c r="BP46" s="80"/>
      <c r="BQ46" s="74"/>
      <c r="BR46" s="78"/>
      <c r="BS46" s="74"/>
      <c r="BT46" s="78"/>
      <c r="BU46" s="74"/>
      <c r="BV46" s="78"/>
      <c r="BW46" s="74"/>
      <c r="BX46" s="78"/>
      <c r="BY46" s="74"/>
      <c r="BZ46" s="78"/>
      <c r="CA46" s="74"/>
      <c r="CB46" s="78"/>
      <c r="CC46" s="74"/>
      <c r="CD46" s="78"/>
      <c r="CE46" s="74"/>
      <c r="CF46" s="78"/>
      <c r="CG46" s="74"/>
      <c r="CH46" s="78"/>
      <c r="CI46" s="74"/>
      <c r="CJ46" s="78"/>
      <c r="CK46" s="74"/>
      <c r="CL46" s="78"/>
      <c r="CM46" s="74"/>
      <c r="CN46" s="78"/>
      <c r="CO46" s="74"/>
      <c r="CP46" s="78"/>
      <c r="CQ46" s="74"/>
      <c r="CR46" s="78"/>
      <c r="CS46" s="79"/>
      <c r="CT46" s="78"/>
      <c r="CU46" s="78"/>
      <c r="CV46" s="74"/>
      <c r="CW46" s="78"/>
      <c r="CX46" s="74"/>
      <c r="CY46" s="78"/>
      <c r="CZ46" s="80"/>
      <c r="DA46" s="80"/>
      <c r="DB46" s="80"/>
    </row>
    <row r="47" spans="1:106" s="77" customFormat="1" ht="31.5" customHeight="1">
      <c r="A47" s="58" t="s">
        <v>432</v>
      </c>
      <c r="B47" s="75">
        <v>3</v>
      </c>
      <c r="C47" s="75" t="s">
        <v>4</v>
      </c>
      <c r="D47" s="72">
        <v>15000000</v>
      </c>
      <c r="E47" s="72">
        <v>7318361</v>
      </c>
      <c r="F47" s="72">
        <f t="shared" si="2"/>
        <v>7681639</v>
      </c>
      <c r="G47" s="72" t="s">
        <v>98</v>
      </c>
      <c r="H47" s="72" t="s">
        <v>450</v>
      </c>
      <c r="I47" s="72" t="s">
        <v>451</v>
      </c>
      <c r="J47" s="73">
        <v>44685</v>
      </c>
      <c r="K47" s="73" t="s">
        <v>21</v>
      </c>
      <c r="L47" s="73">
        <v>44694</v>
      </c>
      <c r="M47" s="73">
        <v>44697</v>
      </c>
      <c r="N47" s="73">
        <v>44961</v>
      </c>
      <c r="O47" s="73" t="s">
        <v>28</v>
      </c>
      <c r="P47" s="73" t="s">
        <v>10</v>
      </c>
      <c r="Q47" s="73" t="s">
        <v>2</v>
      </c>
      <c r="R47" s="74"/>
      <c r="S47" s="78"/>
      <c r="T47" s="74"/>
      <c r="U47" s="78"/>
      <c r="V47" s="74"/>
      <c r="W47" s="78"/>
      <c r="X47" s="74"/>
      <c r="Y47" s="78"/>
      <c r="Z47" s="74"/>
      <c r="AA47" s="78"/>
      <c r="AB47" s="74"/>
      <c r="AC47" s="78"/>
      <c r="AD47" s="74"/>
      <c r="AE47" s="78"/>
      <c r="AF47" s="80"/>
      <c r="AG47" s="78"/>
      <c r="AH47" s="74"/>
      <c r="AI47" s="74"/>
      <c r="AJ47" s="74"/>
      <c r="AK47" s="74"/>
      <c r="AL47" s="74"/>
      <c r="AM47" s="78"/>
      <c r="AN47" s="74"/>
      <c r="AO47" s="78"/>
      <c r="AP47" s="74"/>
      <c r="AQ47" s="78"/>
      <c r="AR47" s="74"/>
      <c r="AS47" s="78"/>
      <c r="AT47" s="74"/>
      <c r="AU47" s="78"/>
      <c r="AV47" s="74"/>
      <c r="AW47" s="78"/>
      <c r="AX47" s="74"/>
      <c r="AY47" s="78"/>
      <c r="AZ47" s="74"/>
      <c r="BA47" s="78"/>
      <c r="BB47" s="74"/>
      <c r="BC47" s="78"/>
      <c r="BD47" s="74"/>
      <c r="BE47" s="78"/>
      <c r="BF47" s="74"/>
      <c r="BG47" s="78"/>
      <c r="BH47" s="74"/>
      <c r="BI47" s="78"/>
      <c r="BJ47" s="74"/>
      <c r="BK47" s="78"/>
      <c r="BL47" s="80"/>
      <c r="BM47" s="78"/>
      <c r="BN47" s="74"/>
      <c r="BO47" s="78"/>
      <c r="BP47" s="80"/>
      <c r="BQ47" s="74"/>
      <c r="BR47" s="78"/>
      <c r="BS47" s="74"/>
      <c r="BT47" s="78"/>
      <c r="BU47" s="74"/>
      <c r="BV47" s="78"/>
      <c r="BW47" s="74"/>
      <c r="BX47" s="78"/>
      <c r="BY47" s="74"/>
      <c r="BZ47" s="78"/>
      <c r="CA47" s="74"/>
      <c r="CB47" s="78"/>
      <c r="CC47" s="74"/>
      <c r="CD47" s="78"/>
      <c r="CE47" s="74"/>
      <c r="CF47" s="78"/>
      <c r="CG47" s="74"/>
      <c r="CH47" s="78"/>
      <c r="CI47" s="74"/>
      <c r="CJ47" s="78"/>
      <c r="CK47" s="74"/>
      <c r="CL47" s="78"/>
      <c r="CM47" s="74"/>
      <c r="CN47" s="78"/>
      <c r="CO47" s="74"/>
      <c r="CP47" s="78"/>
      <c r="CQ47" s="74"/>
      <c r="CR47" s="78"/>
      <c r="CS47" s="79"/>
      <c r="CT47" s="78"/>
      <c r="CU47" s="78"/>
      <c r="CV47" s="74"/>
      <c r="CW47" s="78"/>
      <c r="CX47" s="74"/>
      <c r="CY47" s="78"/>
      <c r="CZ47" s="80"/>
      <c r="DA47" s="80"/>
      <c r="DB47" s="80"/>
    </row>
    <row r="48" spans="1:106" s="77" customFormat="1" ht="45.75" customHeight="1">
      <c r="A48" s="58" t="s">
        <v>193</v>
      </c>
      <c r="B48" s="75">
        <v>2</v>
      </c>
      <c r="C48" s="75" t="s">
        <v>37</v>
      </c>
      <c r="D48" s="72">
        <v>2700000</v>
      </c>
      <c r="E48" s="72">
        <v>2679300</v>
      </c>
      <c r="F48" s="72">
        <f aca="true" t="shared" si="3" ref="F48:F59">+D48-E48</f>
        <v>20700</v>
      </c>
      <c r="G48" s="72" t="s">
        <v>452</v>
      </c>
      <c r="H48" s="72" t="s">
        <v>52</v>
      </c>
      <c r="I48" s="72" t="s">
        <v>453</v>
      </c>
      <c r="J48" s="73">
        <v>44694</v>
      </c>
      <c r="K48" s="73" t="s">
        <v>21</v>
      </c>
      <c r="L48" s="73">
        <v>44705</v>
      </c>
      <c r="M48" s="73">
        <v>44706</v>
      </c>
      <c r="N48" s="73">
        <v>44970</v>
      </c>
      <c r="O48" s="73" t="s">
        <v>1</v>
      </c>
      <c r="P48" s="73" t="s">
        <v>85</v>
      </c>
      <c r="Q48" s="73" t="s">
        <v>2</v>
      </c>
      <c r="R48" s="74"/>
      <c r="S48" s="78"/>
      <c r="T48" s="74"/>
      <c r="U48" s="78"/>
      <c r="V48" s="74"/>
      <c r="W48" s="78"/>
      <c r="X48" s="74"/>
      <c r="Y48" s="78"/>
      <c r="Z48" s="74"/>
      <c r="AA48" s="78"/>
      <c r="AB48" s="74"/>
      <c r="AC48" s="78"/>
      <c r="AD48" s="74"/>
      <c r="AE48" s="78"/>
      <c r="AF48" s="80"/>
      <c r="AG48" s="78"/>
      <c r="AH48" s="74"/>
      <c r="AI48" s="74"/>
      <c r="AJ48" s="74"/>
      <c r="AK48" s="74"/>
      <c r="AL48" s="74"/>
      <c r="AM48" s="78"/>
      <c r="AN48" s="74"/>
      <c r="AO48" s="78"/>
      <c r="AP48" s="74"/>
      <c r="AQ48" s="78"/>
      <c r="AR48" s="74"/>
      <c r="AS48" s="78"/>
      <c r="AT48" s="74"/>
      <c r="AU48" s="78"/>
      <c r="AV48" s="74"/>
      <c r="AW48" s="78"/>
      <c r="AX48" s="74"/>
      <c r="AY48" s="78"/>
      <c r="AZ48" s="74"/>
      <c r="BA48" s="78"/>
      <c r="BB48" s="74"/>
      <c r="BC48" s="78"/>
      <c r="BD48" s="74"/>
      <c r="BE48" s="78"/>
      <c r="BF48" s="74"/>
      <c r="BG48" s="78"/>
      <c r="BH48" s="74"/>
      <c r="BI48" s="78"/>
      <c r="BJ48" s="74"/>
      <c r="BK48" s="78"/>
      <c r="BL48" s="80"/>
      <c r="BM48" s="78"/>
      <c r="BN48" s="74"/>
      <c r="BO48" s="78"/>
      <c r="BP48" s="80"/>
      <c r="BQ48" s="74"/>
      <c r="BR48" s="78"/>
      <c r="BS48" s="74"/>
      <c r="BT48" s="78"/>
      <c r="BU48" s="74"/>
      <c r="BV48" s="78"/>
      <c r="BW48" s="74"/>
      <c r="BX48" s="78"/>
      <c r="BY48" s="74"/>
      <c r="BZ48" s="78"/>
      <c r="CA48" s="74"/>
      <c r="CB48" s="78"/>
      <c r="CC48" s="74"/>
      <c r="CD48" s="78"/>
      <c r="CE48" s="74"/>
      <c r="CF48" s="78"/>
      <c r="CG48" s="74"/>
      <c r="CH48" s="78"/>
      <c r="CI48" s="74"/>
      <c r="CJ48" s="78"/>
      <c r="CK48" s="74"/>
      <c r="CL48" s="78"/>
      <c r="CM48" s="74"/>
      <c r="CN48" s="78"/>
      <c r="CO48" s="74"/>
      <c r="CP48" s="78"/>
      <c r="CQ48" s="74"/>
      <c r="CR48" s="78"/>
      <c r="CS48" s="79"/>
      <c r="CT48" s="78"/>
      <c r="CU48" s="78"/>
      <c r="CV48" s="74"/>
      <c r="CW48" s="78"/>
      <c r="CX48" s="74"/>
      <c r="CY48" s="78"/>
      <c r="CZ48" s="80"/>
      <c r="DA48" s="80"/>
      <c r="DB48" s="80"/>
    </row>
    <row r="49" spans="1:106" s="77" customFormat="1" ht="75.75" customHeight="1">
      <c r="A49" s="58" t="s">
        <v>456</v>
      </c>
      <c r="B49" s="75">
        <v>2</v>
      </c>
      <c r="C49" s="75" t="s">
        <v>15</v>
      </c>
      <c r="D49" s="72">
        <v>3500000</v>
      </c>
      <c r="E49" s="72">
        <v>3428000</v>
      </c>
      <c r="F49" s="72">
        <f>+D49-E49</f>
        <v>72000</v>
      </c>
      <c r="G49" s="72" t="s">
        <v>457</v>
      </c>
      <c r="H49" s="72" t="s">
        <v>458</v>
      </c>
      <c r="I49" s="72" t="s">
        <v>459</v>
      </c>
      <c r="J49" s="73">
        <v>44697</v>
      </c>
      <c r="K49" s="73" t="s">
        <v>20</v>
      </c>
      <c r="L49" s="73">
        <v>44706</v>
      </c>
      <c r="M49" s="73">
        <v>44707</v>
      </c>
      <c r="N49" s="73">
        <v>44973</v>
      </c>
      <c r="O49" s="73" t="s">
        <v>14</v>
      </c>
      <c r="P49" s="73" t="s">
        <v>10</v>
      </c>
      <c r="Q49" s="73" t="s">
        <v>67</v>
      </c>
      <c r="R49" s="74"/>
      <c r="S49" s="78"/>
      <c r="T49" s="74"/>
      <c r="U49" s="78"/>
      <c r="V49" s="74"/>
      <c r="W49" s="78"/>
      <c r="X49" s="74"/>
      <c r="Y49" s="78"/>
      <c r="Z49" s="74"/>
      <c r="AA49" s="78"/>
      <c r="AB49" s="74"/>
      <c r="AC49" s="78"/>
      <c r="AD49" s="74"/>
      <c r="AE49" s="78"/>
      <c r="AF49" s="80"/>
      <c r="AG49" s="78"/>
      <c r="AH49" s="74"/>
      <c r="AI49" s="74"/>
      <c r="AJ49" s="74"/>
      <c r="AK49" s="74"/>
      <c r="AL49" s="74"/>
      <c r="AM49" s="78"/>
      <c r="AN49" s="74"/>
      <c r="AO49" s="78"/>
      <c r="AP49" s="74"/>
      <c r="AQ49" s="78"/>
      <c r="AR49" s="74"/>
      <c r="AS49" s="78"/>
      <c r="AT49" s="74"/>
      <c r="AU49" s="78"/>
      <c r="AV49" s="74"/>
      <c r="AW49" s="78"/>
      <c r="AX49" s="74"/>
      <c r="AY49" s="78"/>
      <c r="AZ49" s="74"/>
      <c r="BA49" s="78"/>
      <c r="BB49" s="74"/>
      <c r="BC49" s="78"/>
      <c r="BD49" s="74"/>
      <c r="BE49" s="78"/>
      <c r="BF49" s="74"/>
      <c r="BG49" s="78"/>
      <c r="BH49" s="74"/>
      <c r="BI49" s="78"/>
      <c r="BJ49" s="74"/>
      <c r="BK49" s="78"/>
      <c r="BL49" s="80"/>
      <c r="BM49" s="78"/>
      <c r="BN49" s="74"/>
      <c r="BO49" s="78"/>
      <c r="BP49" s="80"/>
      <c r="BQ49" s="74"/>
      <c r="BR49" s="78"/>
      <c r="BS49" s="74"/>
      <c r="BT49" s="78"/>
      <c r="BU49" s="74"/>
      <c r="BV49" s="78"/>
      <c r="BW49" s="74"/>
      <c r="BX49" s="78"/>
      <c r="BY49" s="74"/>
      <c r="BZ49" s="78"/>
      <c r="CA49" s="74"/>
      <c r="CB49" s="78"/>
      <c r="CC49" s="74"/>
      <c r="CD49" s="78"/>
      <c r="CE49" s="74"/>
      <c r="CF49" s="78"/>
      <c r="CG49" s="74"/>
      <c r="CH49" s="78"/>
      <c r="CI49" s="74"/>
      <c r="CJ49" s="78"/>
      <c r="CK49" s="74"/>
      <c r="CL49" s="78"/>
      <c r="CM49" s="74"/>
      <c r="CN49" s="78"/>
      <c r="CO49" s="74"/>
      <c r="CP49" s="78"/>
      <c r="CQ49" s="74"/>
      <c r="CR49" s="78"/>
      <c r="CS49" s="79"/>
      <c r="CT49" s="78"/>
      <c r="CU49" s="78"/>
      <c r="CV49" s="74"/>
      <c r="CW49" s="78"/>
      <c r="CX49" s="74"/>
      <c r="CY49" s="78"/>
      <c r="CZ49" s="80"/>
      <c r="DA49" s="80"/>
      <c r="DB49" s="80"/>
    </row>
    <row r="50" spans="1:106" s="77" customFormat="1" ht="122.25">
      <c r="A50" s="58" t="s">
        <v>473</v>
      </c>
      <c r="B50" s="75">
        <v>9</v>
      </c>
      <c r="C50" s="75" t="s">
        <v>40</v>
      </c>
      <c r="D50" s="72">
        <v>80000000</v>
      </c>
      <c r="E50" s="72">
        <v>37954985</v>
      </c>
      <c r="F50" s="72">
        <f t="shared" si="3"/>
        <v>42045015</v>
      </c>
      <c r="G50" s="72" t="s">
        <v>477</v>
      </c>
      <c r="H50" s="72" t="s">
        <v>482</v>
      </c>
      <c r="I50" s="72" t="s">
        <v>483</v>
      </c>
      <c r="J50" s="73">
        <v>44725</v>
      </c>
      <c r="K50" s="73" t="s">
        <v>21</v>
      </c>
      <c r="L50" s="73">
        <v>44735</v>
      </c>
      <c r="M50" s="73">
        <v>44736</v>
      </c>
      <c r="N50" s="73">
        <v>44998</v>
      </c>
      <c r="O50" s="73" t="s">
        <v>13</v>
      </c>
      <c r="P50" s="73" t="s">
        <v>10</v>
      </c>
      <c r="Q50" s="73" t="s">
        <v>169</v>
      </c>
      <c r="R50" s="74"/>
      <c r="S50" s="78"/>
      <c r="T50" s="74"/>
      <c r="U50" s="78"/>
      <c r="V50" s="74"/>
      <c r="W50" s="78"/>
      <c r="X50" s="74"/>
      <c r="Y50" s="78"/>
      <c r="Z50" s="74"/>
      <c r="AA50" s="78"/>
      <c r="AB50" s="74"/>
      <c r="AC50" s="78"/>
      <c r="AD50" s="74"/>
      <c r="AE50" s="78"/>
      <c r="AF50" s="80"/>
      <c r="AG50" s="78"/>
      <c r="AH50" s="74"/>
      <c r="AI50" s="74"/>
      <c r="AJ50" s="74"/>
      <c r="AK50" s="74"/>
      <c r="AL50" s="74"/>
      <c r="AM50" s="78"/>
      <c r="AN50" s="74"/>
      <c r="AO50" s="78"/>
      <c r="AP50" s="74"/>
      <c r="AQ50" s="78"/>
      <c r="AR50" s="74"/>
      <c r="AS50" s="78"/>
      <c r="AT50" s="74"/>
      <c r="AU50" s="78"/>
      <c r="AV50" s="74"/>
      <c r="AW50" s="78"/>
      <c r="AX50" s="74"/>
      <c r="AY50" s="78"/>
      <c r="AZ50" s="74"/>
      <c r="BA50" s="78"/>
      <c r="BB50" s="74"/>
      <c r="BC50" s="78"/>
      <c r="BD50" s="74"/>
      <c r="BE50" s="78"/>
      <c r="BF50" s="74"/>
      <c r="BG50" s="78"/>
      <c r="BH50" s="74"/>
      <c r="BI50" s="78"/>
      <c r="BJ50" s="74"/>
      <c r="BK50" s="78"/>
      <c r="BL50" s="80"/>
      <c r="BM50" s="78"/>
      <c r="BN50" s="74"/>
      <c r="BO50" s="78"/>
      <c r="BP50" s="80"/>
      <c r="BQ50" s="74"/>
      <c r="BR50" s="78"/>
      <c r="BS50" s="74"/>
      <c r="BT50" s="78"/>
      <c r="BU50" s="74"/>
      <c r="BV50" s="78"/>
      <c r="BW50" s="74"/>
      <c r="BX50" s="78"/>
      <c r="BY50" s="74"/>
      <c r="BZ50" s="78"/>
      <c r="CA50" s="74"/>
      <c r="CB50" s="78"/>
      <c r="CC50" s="74"/>
      <c r="CD50" s="78"/>
      <c r="CE50" s="74"/>
      <c r="CF50" s="78"/>
      <c r="CG50" s="74"/>
      <c r="CH50" s="78"/>
      <c r="CI50" s="74"/>
      <c r="CJ50" s="78"/>
      <c r="CK50" s="74"/>
      <c r="CL50" s="78"/>
      <c r="CM50" s="74"/>
      <c r="CN50" s="78"/>
      <c r="CO50" s="74"/>
      <c r="CP50" s="78"/>
      <c r="CQ50" s="74"/>
      <c r="CR50" s="78"/>
      <c r="CS50" s="79"/>
      <c r="CT50" s="78"/>
      <c r="CU50" s="78"/>
      <c r="CV50" s="74"/>
      <c r="CW50" s="78"/>
      <c r="CX50" s="74"/>
      <c r="CY50" s="78"/>
      <c r="CZ50" s="80"/>
      <c r="DA50" s="80"/>
      <c r="DB50" s="80"/>
    </row>
    <row r="51" spans="1:106" s="77" customFormat="1" ht="35.25" customHeight="1">
      <c r="A51" s="58" t="s">
        <v>336</v>
      </c>
      <c r="B51" s="75">
        <v>8</v>
      </c>
      <c r="C51" s="75" t="s">
        <v>4</v>
      </c>
      <c r="D51" s="72">
        <v>5000000</v>
      </c>
      <c r="E51" s="72">
        <v>3944742.5</v>
      </c>
      <c r="F51" s="72">
        <f t="shared" si="3"/>
        <v>1055257.5</v>
      </c>
      <c r="G51" s="72" t="s">
        <v>433</v>
      </c>
      <c r="H51" s="72" t="s">
        <v>52</v>
      </c>
      <c r="I51" s="72" t="s">
        <v>484</v>
      </c>
      <c r="J51" s="73">
        <v>44727</v>
      </c>
      <c r="K51" s="73" t="s">
        <v>21</v>
      </c>
      <c r="L51" s="73">
        <v>44734</v>
      </c>
      <c r="M51" s="73">
        <v>44734</v>
      </c>
      <c r="N51" s="73">
        <v>44998</v>
      </c>
      <c r="O51" s="73" t="s">
        <v>1</v>
      </c>
      <c r="P51" s="73" t="s">
        <v>85</v>
      </c>
      <c r="Q51" s="73" t="s">
        <v>2</v>
      </c>
      <c r="R51" s="74"/>
      <c r="S51" s="78"/>
      <c r="T51" s="74"/>
      <c r="U51" s="78"/>
      <c r="V51" s="74"/>
      <c r="W51" s="78"/>
      <c r="X51" s="74"/>
      <c r="Y51" s="78"/>
      <c r="Z51" s="74"/>
      <c r="AA51" s="78"/>
      <c r="AB51" s="74"/>
      <c r="AC51" s="78"/>
      <c r="AD51" s="74"/>
      <c r="AE51" s="78"/>
      <c r="AF51" s="80"/>
      <c r="AG51" s="78"/>
      <c r="AH51" s="74"/>
      <c r="AI51" s="74"/>
      <c r="AJ51" s="74"/>
      <c r="AK51" s="74"/>
      <c r="AL51" s="74"/>
      <c r="AM51" s="78"/>
      <c r="AN51" s="74"/>
      <c r="AO51" s="78"/>
      <c r="AP51" s="74"/>
      <c r="AQ51" s="78"/>
      <c r="AR51" s="74"/>
      <c r="AS51" s="78"/>
      <c r="AT51" s="74"/>
      <c r="AU51" s="78"/>
      <c r="AV51" s="74"/>
      <c r="AW51" s="78"/>
      <c r="AX51" s="74"/>
      <c r="AY51" s="78"/>
      <c r="AZ51" s="74"/>
      <c r="BA51" s="78"/>
      <c r="BB51" s="74"/>
      <c r="BC51" s="78"/>
      <c r="BD51" s="74"/>
      <c r="BE51" s="78"/>
      <c r="BF51" s="74"/>
      <c r="BG51" s="78"/>
      <c r="BH51" s="74"/>
      <c r="BI51" s="78"/>
      <c r="BJ51" s="74"/>
      <c r="BK51" s="78"/>
      <c r="BL51" s="80"/>
      <c r="BM51" s="78"/>
      <c r="BN51" s="74"/>
      <c r="BO51" s="78"/>
      <c r="BP51" s="80"/>
      <c r="BQ51" s="74"/>
      <c r="BR51" s="78"/>
      <c r="BS51" s="74"/>
      <c r="BT51" s="78"/>
      <c r="BU51" s="74"/>
      <c r="BV51" s="78"/>
      <c r="BW51" s="74"/>
      <c r="BX51" s="78"/>
      <c r="BY51" s="74"/>
      <c r="BZ51" s="78"/>
      <c r="CA51" s="74"/>
      <c r="CB51" s="78"/>
      <c r="CC51" s="74"/>
      <c r="CD51" s="78"/>
      <c r="CE51" s="74"/>
      <c r="CF51" s="78"/>
      <c r="CG51" s="74"/>
      <c r="CH51" s="78"/>
      <c r="CI51" s="74"/>
      <c r="CJ51" s="78"/>
      <c r="CK51" s="74"/>
      <c r="CL51" s="78"/>
      <c r="CM51" s="74"/>
      <c r="CN51" s="78"/>
      <c r="CO51" s="74"/>
      <c r="CP51" s="78"/>
      <c r="CQ51" s="74"/>
      <c r="CR51" s="78"/>
      <c r="CS51" s="79"/>
      <c r="CT51" s="78"/>
      <c r="CU51" s="78"/>
      <c r="CV51" s="74"/>
      <c r="CW51" s="78"/>
      <c r="CX51" s="74"/>
      <c r="CY51" s="78"/>
      <c r="CZ51" s="80"/>
      <c r="DA51" s="80"/>
      <c r="DB51" s="80"/>
    </row>
    <row r="52" spans="1:106" s="77" customFormat="1" ht="40.5">
      <c r="A52" s="58" t="s">
        <v>474</v>
      </c>
      <c r="B52" s="75">
        <v>7</v>
      </c>
      <c r="C52" s="75" t="s">
        <v>37</v>
      </c>
      <c r="D52" s="72">
        <v>3500000</v>
      </c>
      <c r="E52" s="72">
        <v>3485000</v>
      </c>
      <c r="F52" s="72">
        <f t="shared" si="3"/>
        <v>15000</v>
      </c>
      <c r="G52" s="72" t="s">
        <v>478</v>
      </c>
      <c r="H52" s="72" t="s">
        <v>52</v>
      </c>
      <c r="I52" s="72" t="s">
        <v>485</v>
      </c>
      <c r="J52" s="73">
        <v>44734</v>
      </c>
      <c r="K52" s="73" t="s">
        <v>21</v>
      </c>
      <c r="L52" s="73">
        <v>44742</v>
      </c>
      <c r="M52" s="73">
        <v>44743</v>
      </c>
      <c r="N52" s="73">
        <v>45007</v>
      </c>
      <c r="O52" s="73" t="s">
        <v>28</v>
      </c>
      <c r="P52" s="73" t="s">
        <v>10</v>
      </c>
      <c r="Q52" s="73" t="s">
        <v>2</v>
      </c>
      <c r="R52" s="74"/>
      <c r="S52" s="78"/>
      <c r="T52" s="74"/>
      <c r="U52" s="78"/>
      <c r="V52" s="74"/>
      <c r="W52" s="78"/>
      <c r="X52" s="74"/>
      <c r="Y52" s="78"/>
      <c r="Z52" s="74"/>
      <c r="AA52" s="78"/>
      <c r="AB52" s="74"/>
      <c r="AC52" s="78"/>
      <c r="AD52" s="74"/>
      <c r="AE52" s="78"/>
      <c r="AF52" s="80"/>
      <c r="AG52" s="78"/>
      <c r="AH52" s="74"/>
      <c r="AI52" s="74"/>
      <c r="AJ52" s="74"/>
      <c r="AK52" s="74"/>
      <c r="AL52" s="74"/>
      <c r="AM52" s="78"/>
      <c r="AN52" s="74"/>
      <c r="AO52" s="78"/>
      <c r="AP52" s="74"/>
      <c r="AQ52" s="78"/>
      <c r="AR52" s="74"/>
      <c r="AS52" s="78"/>
      <c r="AT52" s="74"/>
      <c r="AU52" s="78"/>
      <c r="AV52" s="74"/>
      <c r="AW52" s="78"/>
      <c r="AX52" s="74"/>
      <c r="AY52" s="78"/>
      <c r="AZ52" s="74"/>
      <c r="BA52" s="78"/>
      <c r="BB52" s="74"/>
      <c r="BC52" s="78"/>
      <c r="BD52" s="74"/>
      <c r="BE52" s="78"/>
      <c r="BF52" s="74"/>
      <c r="BG52" s="78"/>
      <c r="BH52" s="74"/>
      <c r="BI52" s="78"/>
      <c r="BJ52" s="74"/>
      <c r="BK52" s="78"/>
      <c r="BL52" s="80"/>
      <c r="BM52" s="78"/>
      <c r="BN52" s="74"/>
      <c r="BO52" s="78"/>
      <c r="BP52" s="80"/>
      <c r="BQ52" s="74"/>
      <c r="BR52" s="78"/>
      <c r="BS52" s="74"/>
      <c r="BT52" s="78"/>
      <c r="BU52" s="74"/>
      <c r="BV52" s="78"/>
      <c r="BW52" s="74"/>
      <c r="BX52" s="78"/>
      <c r="BY52" s="74"/>
      <c r="BZ52" s="78"/>
      <c r="CA52" s="74"/>
      <c r="CB52" s="78"/>
      <c r="CC52" s="74"/>
      <c r="CD52" s="78"/>
      <c r="CE52" s="74"/>
      <c r="CF52" s="78"/>
      <c r="CG52" s="74"/>
      <c r="CH52" s="78"/>
      <c r="CI52" s="74"/>
      <c r="CJ52" s="78"/>
      <c r="CK52" s="74"/>
      <c r="CL52" s="78"/>
      <c r="CM52" s="74"/>
      <c r="CN52" s="78"/>
      <c r="CO52" s="74"/>
      <c r="CP52" s="78"/>
      <c r="CQ52" s="74"/>
      <c r="CR52" s="78"/>
      <c r="CS52" s="79"/>
      <c r="CT52" s="78"/>
      <c r="CU52" s="78"/>
      <c r="CV52" s="74"/>
      <c r="CW52" s="78"/>
      <c r="CX52" s="74"/>
      <c r="CY52" s="78"/>
      <c r="CZ52" s="80"/>
      <c r="DA52" s="80"/>
      <c r="DB52" s="80"/>
    </row>
    <row r="53" spans="1:106" s="77" customFormat="1" ht="40.5">
      <c r="A53" s="58" t="s">
        <v>296</v>
      </c>
      <c r="B53" s="75">
        <v>4</v>
      </c>
      <c r="C53" s="75" t="s">
        <v>37</v>
      </c>
      <c r="D53" s="72">
        <v>25000000</v>
      </c>
      <c r="E53" s="72">
        <v>24148449</v>
      </c>
      <c r="F53" s="72">
        <f t="shared" si="3"/>
        <v>851551</v>
      </c>
      <c r="G53" s="72" t="s">
        <v>479</v>
      </c>
      <c r="H53" s="72" t="s">
        <v>52</v>
      </c>
      <c r="I53" s="72" t="s">
        <v>486</v>
      </c>
      <c r="J53" s="73">
        <v>44743</v>
      </c>
      <c r="K53" s="73" t="s">
        <v>21</v>
      </c>
      <c r="L53" s="73">
        <v>44750</v>
      </c>
      <c r="M53" s="73">
        <v>44753</v>
      </c>
      <c r="N53" s="73">
        <v>45017</v>
      </c>
      <c r="O53" s="73" t="s">
        <v>28</v>
      </c>
      <c r="P53" s="73" t="s">
        <v>85</v>
      </c>
      <c r="Q53" s="73" t="s">
        <v>2</v>
      </c>
      <c r="R53" s="74"/>
      <c r="S53" s="78"/>
      <c r="T53" s="74"/>
      <c r="U53" s="78"/>
      <c r="V53" s="74"/>
      <c r="W53" s="78"/>
      <c r="X53" s="74"/>
      <c r="Y53" s="78"/>
      <c r="Z53" s="74"/>
      <c r="AA53" s="78"/>
      <c r="AB53" s="74"/>
      <c r="AC53" s="78"/>
      <c r="AD53" s="74"/>
      <c r="AE53" s="78"/>
      <c r="AF53" s="80"/>
      <c r="AG53" s="78"/>
      <c r="AH53" s="74"/>
      <c r="AI53" s="74"/>
      <c r="AJ53" s="74"/>
      <c r="AK53" s="74"/>
      <c r="AL53" s="74"/>
      <c r="AM53" s="78"/>
      <c r="AN53" s="74"/>
      <c r="AO53" s="78"/>
      <c r="AP53" s="74"/>
      <c r="AQ53" s="78"/>
      <c r="AR53" s="74"/>
      <c r="AS53" s="78"/>
      <c r="AT53" s="74"/>
      <c r="AU53" s="78"/>
      <c r="AV53" s="74"/>
      <c r="AW53" s="78"/>
      <c r="AX53" s="74"/>
      <c r="AY53" s="78"/>
      <c r="AZ53" s="74"/>
      <c r="BA53" s="78"/>
      <c r="BB53" s="74"/>
      <c r="BC53" s="78"/>
      <c r="BD53" s="74"/>
      <c r="BE53" s="78"/>
      <c r="BF53" s="74"/>
      <c r="BG53" s="78"/>
      <c r="BH53" s="74"/>
      <c r="BI53" s="78"/>
      <c r="BJ53" s="74"/>
      <c r="BK53" s="78"/>
      <c r="BL53" s="80"/>
      <c r="BM53" s="78"/>
      <c r="BN53" s="74"/>
      <c r="BO53" s="78"/>
      <c r="BP53" s="80"/>
      <c r="BQ53" s="74"/>
      <c r="BR53" s="78"/>
      <c r="BS53" s="74"/>
      <c r="BT53" s="78"/>
      <c r="BU53" s="74"/>
      <c r="BV53" s="78"/>
      <c r="BW53" s="74"/>
      <c r="BX53" s="78"/>
      <c r="BY53" s="74"/>
      <c r="BZ53" s="78"/>
      <c r="CA53" s="74"/>
      <c r="CB53" s="78"/>
      <c r="CC53" s="74"/>
      <c r="CD53" s="78"/>
      <c r="CE53" s="74"/>
      <c r="CF53" s="78"/>
      <c r="CG53" s="74"/>
      <c r="CH53" s="78"/>
      <c r="CI53" s="74"/>
      <c r="CJ53" s="78"/>
      <c r="CK53" s="74"/>
      <c r="CL53" s="78"/>
      <c r="CM53" s="74"/>
      <c r="CN53" s="78"/>
      <c r="CO53" s="74"/>
      <c r="CP53" s="78"/>
      <c r="CQ53" s="74"/>
      <c r="CR53" s="78"/>
      <c r="CS53" s="79"/>
      <c r="CT53" s="78"/>
      <c r="CU53" s="78"/>
      <c r="CV53" s="74"/>
      <c r="CW53" s="78"/>
      <c r="CX53" s="74"/>
      <c r="CY53" s="78"/>
      <c r="CZ53" s="80"/>
      <c r="DA53" s="80"/>
      <c r="DB53" s="80"/>
    </row>
    <row r="54" spans="1:106" s="77" customFormat="1" ht="60.75">
      <c r="A54" s="58" t="s">
        <v>475</v>
      </c>
      <c r="B54" s="75">
        <v>2</v>
      </c>
      <c r="C54" s="75" t="s">
        <v>38</v>
      </c>
      <c r="D54" s="72">
        <v>3000000</v>
      </c>
      <c r="E54" s="72">
        <v>2790000</v>
      </c>
      <c r="F54" s="72">
        <f t="shared" si="3"/>
        <v>210000</v>
      </c>
      <c r="G54" s="72" t="s">
        <v>480</v>
      </c>
      <c r="H54" s="72" t="s">
        <v>487</v>
      </c>
      <c r="I54" s="72" t="s">
        <v>488</v>
      </c>
      <c r="J54" s="73">
        <v>44734</v>
      </c>
      <c r="K54" s="73" t="s">
        <v>20</v>
      </c>
      <c r="L54" s="73">
        <v>44746</v>
      </c>
      <c r="M54" s="73">
        <v>44747</v>
      </c>
      <c r="N54" s="73">
        <v>45007</v>
      </c>
      <c r="O54" s="73" t="s">
        <v>14</v>
      </c>
      <c r="P54" s="73" t="s">
        <v>10</v>
      </c>
      <c r="Q54" s="73" t="s">
        <v>48</v>
      </c>
      <c r="R54" s="74"/>
      <c r="S54" s="78"/>
      <c r="T54" s="74"/>
      <c r="U54" s="78"/>
      <c r="V54" s="74"/>
      <c r="W54" s="78"/>
      <c r="X54" s="74"/>
      <c r="Y54" s="78"/>
      <c r="Z54" s="74"/>
      <c r="AA54" s="78"/>
      <c r="AB54" s="74"/>
      <c r="AC54" s="78"/>
      <c r="AD54" s="74"/>
      <c r="AE54" s="78"/>
      <c r="AF54" s="80"/>
      <c r="AG54" s="78"/>
      <c r="AH54" s="74"/>
      <c r="AI54" s="74"/>
      <c r="AJ54" s="74"/>
      <c r="AK54" s="74"/>
      <c r="AL54" s="74"/>
      <c r="AM54" s="78"/>
      <c r="AN54" s="74"/>
      <c r="AO54" s="78"/>
      <c r="AP54" s="74"/>
      <c r="AQ54" s="78"/>
      <c r="AR54" s="74"/>
      <c r="AS54" s="78"/>
      <c r="AT54" s="74"/>
      <c r="AU54" s="78"/>
      <c r="AV54" s="74"/>
      <c r="AW54" s="78"/>
      <c r="AX54" s="74"/>
      <c r="AY54" s="78"/>
      <c r="AZ54" s="74"/>
      <c r="BA54" s="78"/>
      <c r="BB54" s="74"/>
      <c r="BC54" s="78"/>
      <c r="BD54" s="74"/>
      <c r="BE54" s="78"/>
      <c r="BF54" s="74"/>
      <c r="BG54" s="78"/>
      <c r="BH54" s="74"/>
      <c r="BI54" s="78"/>
      <c r="BJ54" s="74"/>
      <c r="BK54" s="78"/>
      <c r="BL54" s="80"/>
      <c r="BM54" s="78"/>
      <c r="BN54" s="74"/>
      <c r="BO54" s="78"/>
      <c r="BP54" s="80"/>
      <c r="BQ54" s="74"/>
      <c r="BR54" s="78"/>
      <c r="BS54" s="74"/>
      <c r="BT54" s="78"/>
      <c r="BU54" s="74"/>
      <c r="BV54" s="78"/>
      <c r="BW54" s="74"/>
      <c r="BX54" s="78"/>
      <c r="BY54" s="74"/>
      <c r="BZ54" s="78"/>
      <c r="CA54" s="74"/>
      <c r="CB54" s="78"/>
      <c r="CC54" s="74"/>
      <c r="CD54" s="78"/>
      <c r="CE54" s="74"/>
      <c r="CF54" s="78"/>
      <c r="CG54" s="74"/>
      <c r="CH54" s="78"/>
      <c r="CI54" s="74"/>
      <c r="CJ54" s="78"/>
      <c r="CK54" s="74"/>
      <c r="CL54" s="78"/>
      <c r="CM54" s="74"/>
      <c r="CN54" s="78"/>
      <c r="CO54" s="74"/>
      <c r="CP54" s="78"/>
      <c r="CQ54" s="74"/>
      <c r="CR54" s="78"/>
      <c r="CS54" s="79"/>
      <c r="CT54" s="78"/>
      <c r="CU54" s="78"/>
      <c r="CV54" s="74"/>
      <c r="CW54" s="78"/>
      <c r="CX54" s="74"/>
      <c r="CY54" s="78"/>
      <c r="CZ54" s="80"/>
      <c r="DA54" s="80"/>
      <c r="DB54" s="80"/>
    </row>
    <row r="55" spans="1:106" s="77" customFormat="1" ht="60.75">
      <c r="A55" s="58" t="s">
        <v>476</v>
      </c>
      <c r="B55" s="75">
        <v>2</v>
      </c>
      <c r="C55" s="75" t="s">
        <v>15</v>
      </c>
      <c r="D55" s="72">
        <v>3000000</v>
      </c>
      <c r="E55" s="72">
        <v>2493333.76</v>
      </c>
      <c r="F55" s="72">
        <f t="shared" si="3"/>
        <v>506666.2400000002</v>
      </c>
      <c r="G55" s="72" t="s">
        <v>481</v>
      </c>
      <c r="H55" s="72" t="s">
        <v>489</v>
      </c>
      <c r="I55" s="72" t="s">
        <v>490</v>
      </c>
      <c r="J55" s="73">
        <v>44741</v>
      </c>
      <c r="K55" s="73" t="s">
        <v>20</v>
      </c>
      <c r="L55" s="73">
        <v>44753</v>
      </c>
      <c r="M55" s="73">
        <v>44754</v>
      </c>
      <c r="N55" s="73">
        <v>45014</v>
      </c>
      <c r="O55" s="73" t="s">
        <v>14</v>
      </c>
      <c r="P55" s="73" t="s">
        <v>10</v>
      </c>
      <c r="Q55" s="73" t="s">
        <v>67</v>
      </c>
      <c r="R55" s="74"/>
      <c r="S55" s="78"/>
      <c r="T55" s="74"/>
      <c r="U55" s="78"/>
      <c r="V55" s="74"/>
      <c r="W55" s="78"/>
      <c r="X55" s="74"/>
      <c r="Y55" s="78"/>
      <c r="Z55" s="74"/>
      <c r="AA55" s="78"/>
      <c r="AB55" s="74"/>
      <c r="AC55" s="78"/>
      <c r="AD55" s="74"/>
      <c r="AE55" s="78"/>
      <c r="AF55" s="80"/>
      <c r="AG55" s="78"/>
      <c r="AH55" s="74"/>
      <c r="AI55" s="74"/>
      <c r="AJ55" s="74"/>
      <c r="AK55" s="74"/>
      <c r="AL55" s="74"/>
      <c r="AM55" s="78"/>
      <c r="AN55" s="74"/>
      <c r="AO55" s="78"/>
      <c r="AP55" s="74"/>
      <c r="AQ55" s="78"/>
      <c r="AR55" s="74"/>
      <c r="AS55" s="78"/>
      <c r="AT55" s="74"/>
      <c r="AU55" s="78"/>
      <c r="AV55" s="74"/>
      <c r="AW55" s="78"/>
      <c r="AX55" s="74"/>
      <c r="AY55" s="78"/>
      <c r="AZ55" s="74"/>
      <c r="BA55" s="78"/>
      <c r="BB55" s="74"/>
      <c r="BC55" s="78"/>
      <c r="BD55" s="74"/>
      <c r="BE55" s="78"/>
      <c r="BF55" s="74"/>
      <c r="BG55" s="78"/>
      <c r="BH55" s="74"/>
      <c r="BI55" s="78"/>
      <c r="BJ55" s="74"/>
      <c r="BK55" s="78"/>
      <c r="BL55" s="80"/>
      <c r="BM55" s="78"/>
      <c r="BN55" s="74"/>
      <c r="BO55" s="78"/>
      <c r="BP55" s="80"/>
      <c r="BQ55" s="74"/>
      <c r="BR55" s="78"/>
      <c r="BS55" s="74"/>
      <c r="BT55" s="78"/>
      <c r="BU55" s="74"/>
      <c r="BV55" s="78"/>
      <c r="BW55" s="74"/>
      <c r="BX55" s="78"/>
      <c r="BY55" s="74"/>
      <c r="BZ55" s="78"/>
      <c r="CA55" s="74"/>
      <c r="CB55" s="78"/>
      <c r="CC55" s="74"/>
      <c r="CD55" s="78"/>
      <c r="CE55" s="74"/>
      <c r="CF55" s="78"/>
      <c r="CG55" s="74"/>
      <c r="CH55" s="78"/>
      <c r="CI55" s="74"/>
      <c r="CJ55" s="78"/>
      <c r="CK55" s="74"/>
      <c r="CL55" s="78"/>
      <c r="CM55" s="74"/>
      <c r="CN55" s="78"/>
      <c r="CO55" s="74"/>
      <c r="CP55" s="78"/>
      <c r="CQ55" s="74"/>
      <c r="CR55" s="78"/>
      <c r="CS55" s="79"/>
      <c r="CT55" s="78"/>
      <c r="CU55" s="78"/>
      <c r="CV55" s="74"/>
      <c r="CW55" s="78"/>
      <c r="CX55" s="74"/>
      <c r="CY55" s="78"/>
      <c r="CZ55" s="80"/>
      <c r="DA55" s="80"/>
      <c r="DB55" s="80"/>
    </row>
    <row r="56" spans="1:106" s="77" customFormat="1" ht="42.75" customHeight="1">
      <c r="A56" s="58" t="s">
        <v>503</v>
      </c>
      <c r="B56" s="75">
        <v>1</v>
      </c>
      <c r="C56" s="75" t="s">
        <v>504</v>
      </c>
      <c r="D56" s="72">
        <v>6000000</v>
      </c>
      <c r="E56" s="72">
        <v>5999522</v>
      </c>
      <c r="F56" s="72">
        <f t="shared" si="3"/>
        <v>478</v>
      </c>
      <c r="G56" s="72" t="s">
        <v>98</v>
      </c>
      <c r="H56" s="72" t="s">
        <v>505</v>
      </c>
      <c r="I56" s="72" t="s">
        <v>507</v>
      </c>
      <c r="J56" s="73">
        <v>44762</v>
      </c>
      <c r="K56" s="73" t="s">
        <v>21</v>
      </c>
      <c r="L56" s="73">
        <v>44771</v>
      </c>
      <c r="M56" s="73">
        <v>44774</v>
      </c>
      <c r="N56" s="73">
        <v>45036</v>
      </c>
      <c r="O56" s="73" t="s">
        <v>1</v>
      </c>
      <c r="P56" s="73" t="s">
        <v>10</v>
      </c>
      <c r="Q56" s="73" t="s">
        <v>2</v>
      </c>
      <c r="R56" s="74"/>
      <c r="S56" s="78"/>
      <c r="T56" s="74"/>
      <c r="U56" s="78"/>
      <c r="V56" s="74"/>
      <c r="W56" s="78"/>
      <c r="X56" s="74"/>
      <c r="Y56" s="78"/>
      <c r="Z56" s="74"/>
      <c r="AA56" s="78"/>
      <c r="AB56" s="74"/>
      <c r="AC56" s="78"/>
      <c r="AD56" s="74"/>
      <c r="AE56" s="78"/>
      <c r="AF56" s="80"/>
      <c r="AG56" s="78"/>
      <c r="AH56" s="74"/>
      <c r="AI56" s="74"/>
      <c r="AJ56" s="74"/>
      <c r="AK56" s="74"/>
      <c r="AL56" s="74"/>
      <c r="AM56" s="78"/>
      <c r="AN56" s="74"/>
      <c r="AO56" s="78"/>
      <c r="AP56" s="74"/>
      <c r="AQ56" s="78"/>
      <c r="AR56" s="74"/>
      <c r="AS56" s="78"/>
      <c r="AT56" s="74"/>
      <c r="AU56" s="78"/>
      <c r="AV56" s="74"/>
      <c r="AW56" s="78"/>
      <c r="AX56" s="74"/>
      <c r="AY56" s="78"/>
      <c r="AZ56" s="74"/>
      <c r="BA56" s="78"/>
      <c r="BB56" s="74"/>
      <c r="BC56" s="78"/>
      <c r="BD56" s="74"/>
      <c r="BE56" s="78"/>
      <c r="BF56" s="74"/>
      <c r="BG56" s="78"/>
      <c r="BH56" s="74"/>
      <c r="BI56" s="78"/>
      <c r="BJ56" s="74"/>
      <c r="BK56" s="78"/>
      <c r="BL56" s="80"/>
      <c r="BM56" s="78"/>
      <c r="BN56" s="74"/>
      <c r="BO56" s="78"/>
      <c r="BP56" s="80"/>
      <c r="BQ56" s="74"/>
      <c r="BR56" s="78"/>
      <c r="BS56" s="74"/>
      <c r="BT56" s="78"/>
      <c r="BU56" s="74"/>
      <c r="BV56" s="78"/>
      <c r="BW56" s="74"/>
      <c r="BX56" s="78"/>
      <c r="BY56" s="74"/>
      <c r="BZ56" s="78"/>
      <c r="CA56" s="74"/>
      <c r="CB56" s="78"/>
      <c r="CC56" s="74"/>
      <c r="CD56" s="78"/>
      <c r="CE56" s="74"/>
      <c r="CF56" s="78"/>
      <c r="CG56" s="74"/>
      <c r="CH56" s="78"/>
      <c r="CI56" s="74"/>
      <c r="CJ56" s="78"/>
      <c r="CK56" s="74"/>
      <c r="CL56" s="78"/>
      <c r="CM56" s="74"/>
      <c r="CN56" s="78"/>
      <c r="CO56" s="74"/>
      <c r="CP56" s="78"/>
      <c r="CQ56" s="74"/>
      <c r="CR56" s="78"/>
      <c r="CS56" s="79"/>
      <c r="CT56" s="78"/>
      <c r="CU56" s="78"/>
      <c r="CV56" s="74"/>
      <c r="CW56" s="78"/>
      <c r="CX56" s="74"/>
      <c r="CY56" s="78"/>
      <c r="CZ56" s="80"/>
      <c r="DA56" s="80"/>
      <c r="DB56" s="80"/>
    </row>
    <row r="57" spans="1:106" s="77" customFormat="1" ht="60.75">
      <c r="A57" s="58" t="s">
        <v>513</v>
      </c>
      <c r="B57" s="75">
        <v>2</v>
      </c>
      <c r="C57" s="75" t="s">
        <v>40</v>
      </c>
      <c r="D57" s="72">
        <v>5000000</v>
      </c>
      <c r="E57" s="72">
        <v>5000000</v>
      </c>
      <c r="F57" s="72">
        <f t="shared" si="3"/>
        <v>0</v>
      </c>
      <c r="G57" s="72" t="s">
        <v>514</v>
      </c>
      <c r="H57" s="72" t="s">
        <v>506</v>
      </c>
      <c r="I57" s="72" t="s">
        <v>515</v>
      </c>
      <c r="J57" s="73">
        <v>44778</v>
      </c>
      <c r="K57" s="73" t="s">
        <v>20</v>
      </c>
      <c r="L57" s="73">
        <v>44788</v>
      </c>
      <c r="M57" s="73">
        <v>44789</v>
      </c>
      <c r="N57" s="73">
        <v>45051</v>
      </c>
      <c r="O57" s="73" t="s">
        <v>28</v>
      </c>
      <c r="P57" s="73" t="s">
        <v>85</v>
      </c>
      <c r="Q57" s="73" t="s">
        <v>169</v>
      </c>
      <c r="R57" s="74"/>
      <c r="S57" s="78"/>
      <c r="T57" s="74"/>
      <c r="U57" s="78"/>
      <c r="V57" s="74"/>
      <c r="W57" s="78"/>
      <c r="X57" s="74"/>
      <c r="Y57" s="78"/>
      <c r="Z57" s="74"/>
      <c r="AA57" s="78"/>
      <c r="AB57" s="74"/>
      <c r="AC57" s="78"/>
      <c r="AD57" s="74"/>
      <c r="AE57" s="78"/>
      <c r="AF57" s="80"/>
      <c r="AG57" s="78"/>
      <c r="AH57" s="74"/>
      <c r="AI57" s="74"/>
      <c r="AJ57" s="74"/>
      <c r="AK57" s="74"/>
      <c r="AL57" s="74"/>
      <c r="AM57" s="78"/>
      <c r="AN57" s="74"/>
      <c r="AO57" s="78"/>
      <c r="AP57" s="74"/>
      <c r="AQ57" s="78"/>
      <c r="AR57" s="74"/>
      <c r="AS57" s="78"/>
      <c r="AT57" s="74"/>
      <c r="AU57" s="78"/>
      <c r="AV57" s="74"/>
      <c r="AW57" s="78"/>
      <c r="AX57" s="74"/>
      <c r="AY57" s="78"/>
      <c r="AZ57" s="74"/>
      <c r="BA57" s="78"/>
      <c r="BB57" s="74"/>
      <c r="BC57" s="78"/>
      <c r="BD57" s="74"/>
      <c r="BE57" s="78"/>
      <c r="BF57" s="74"/>
      <c r="BG57" s="78"/>
      <c r="BH57" s="74"/>
      <c r="BI57" s="78"/>
      <c r="BJ57" s="74"/>
      <c r="BK57" s="78"/>
      <c r="BL57" s="80"/>
      <c r="BM57" s="78"/>
      <c r="BN57" s="74"/>
      <c r="BO57" s="78"/>
      <c r="BP57" s="80"/>
      <c r="BQ57" s="74"/>
      <c r="BR57" s="78"/>
      <c r="BS57" s="74"/>
      <c r="BT57" s="78"/>
      <c r="BU57" s="74"/>
      <c r="BV57" s="78"/>
      <c r="BW57" s="74"/>
      <c r="BX57" s="78"/>
      <c r="BY57" s="74"/>
      <c r="BZ57" s="78"/>
      <c r="CA57" s="74"/>
      <c r="CB57" s="78"/>
      <c r="CC57" s="74"/>
      <c r="CD57" s="78"/>
      <c r="CE57" s="74"/>
      <c r="CF57" s="78"/>
      <c r="CG57" s="74"/>
      <c r="CH57" s="78"/>
      <c r="CI57" s="74"/>
      <c r="CJ57" s="78"/>
      <c r="CK57" s="74"/>
      <c r="CL57" s="78"/>
      <c r="CM57" s="74"/>
      <c r="CN57" s="78"/>
      <c r="CO57" s="74"/>
      <c r="CP57" s="78"/>
      <c r="CQ57" s="74"/>
      <c r="CR57" s="78"/>
      <c r="CS57" s="79"/>
      <c r="CT57" s="78"/>
      <c r="CU57" s="78"/>
      <c r="CV57" s="74"/>
      <c r="CW57" s="78"/>
      <c r="CX57" s="74"/>
      <c r="CY57" s="78"/>
      <c r="CZ57" s="80"/>
      <c r="DA57" s="80"/>
      <c r="DB57" s="80"/>
    </row>
    <row r="58" spans="1:106" s="77" customFormat="1" ht="60.75">
      <c r="A58" s="58" t="s">
        <v>327</v>
      </c>
      <c r="B58" s="75">
        <v>11</v>
      </c>
      <c r="C58" s="75" t="s">
        <v>40</v>
      </c>
      <c r="D58" s="72">
        <v>65000000</v>
      </c>
      <c r="E58" s="72">
        <v>55457483</v>
      </c>
      <c r="F58" s="72">
        <f t="shared" si="3"/>
        <v>9542517</v>
      </c>
      <c r="G58" s="72" t="s">
        <v>519</v>
      </c>
      <c r="H58" s="72" t="s">
        <v>520</v>
      </c>
      <c r="I58" s="72" t="s">
        <v>521</v>
      </c>
      <c r="J58" s="73">
        <v>44789</v>
      </c>
      <c r="K58" s="73" t="s">
        <v>21</v>
      </c>
      <c r="L58" s="73">
        <v>44795</v>
      </c>
      <c r="M58" s="73">
        <v>44796</v>
      </c>
      <c r="N58" s="73">
        <v>45062</v>
      </c>
      <c r="O58" s="73" t="s">
        <v>13</v>
      </c>
      <c r="P58" s="73" t="s">
        <v>85</v>
      </c>
      <c r="Q58" s="73" t="s">
        <v>2</v>
      </c>
      <c r="R58" s="74"/>
      <c r="S58" s="78"/>
      <c r="T58" s="74"/>
      <c r="U58" s="78"/>
      <c r="V58" s="74"/>
      <c r="W58" s="78"/>
      <c r="X58" s="74"/>
      <c r="Y58" s="78"/>
      <c r="Z58" s="74"/>
      <c r="AA58" s="78"/>
      <c r="AB58" s="74"/>
      <c r="AC58" s="78"/>
      <c r="AD58" s="74"/>
      <c r="AE58" s="78"/>
      <c r="AF58" s="80"/>
      <c r="AG58" s="78"/>
      <c r="AH58" s="74"/>
      <c r="AI58" s="74"/>
      <c r="AJ58" s="74"/>
      <c r="AK58" s="74"/>
      <c r="AL58" s="74"/>
      <c r="AM58" s="78"/>
      <c r="AN58" s="74"/>
      <c r="AO58" s="78"/>
      <c r="AP58" s="74"/>
      <c r="AQ58" s="78"/>
      <c r="AR58" s="74"/>
      <c r="AS58" s="78"/>
      <c r="AT58" s="74"/>
      <c r="AU58" s="78"/>
      <c r="AV58" s="74"/>
      <c r="AW58" s="78"/>
      <c r="AX58" s="74"/>
      <c r="AY58" s="78"/>
      <c r="AZ58" s="74"/>
      <c r="BA58" s="78"/>
      <c r="BB58" s="74"/>
      <c r="BC58" s="78"/>
      <c r="BD58" s="74"/>
      <c r="BE58" s="78"/>
      <c r="BF58" s="74"/>
      <c r="BG58" s="78"/>
      <c r="BH58" s="74"/>
      <c r="BI58" s="78"/>
      <c r="BJ58" s="74"/>
      <c r="BK58" s="78"/>
      <c r="BL58" s="80"/>
      <c r="BM58" s="78"/>
      <c r="BN58" s="74"/>
      <c r="BO58" s="78"/>
      <c r="BP58" s="80"/>
      <c r="BQ58" s="74"/>
      <c r="BR58" s="78"/>
      <c r="BS58" s="74"/>
      <c r="BT58" s="78"/>
      <c r="BU58" s="74"/>
      <c r="BV58" s="78"/>
      <c r="BW58" s="74"/>
      <c r="BX58" s="78"/>
      <c r="BY58" s="74"/>
      <c r="BZ58" s="78"/>
      <c r="CA58" s="74"/>
      <c r="CB58" s="78"/>
      <c r="CC58" s="74"/>
      <c r="CD58" s="78"/>
      <c r="CE58" s="74"/>
      <c r="CF58" s="78"/>
      <c r="CG58" s="74"/>
      <c r="CH58" s="78"/>
      <c r="CI58" s="74"/>
      <c r="CJ58" s="78"/>
      <c r="CK58" s="74"/>
      <c r="CL58" s="78"/>
      <c r="CM58" s="74"/>
      <c r="CN58" s="78"/>
      <c r="CO58" s="74"/>
      <c r="CP58" s="78"/>
      <c r="CQ58" s="74"/>
      <c r="CR58" s="78"/>
      <c r="CS58" s="79"/>
      <c r="CT58" s="78"/>
      <c r="CU58" s="78"/>
      <c r="CV58" s="74"/>
      <c r="CW58" s="78"/>
      <c r="CX58" s="74"/>
      <c r="CY58" s="78"/>
      <c r="CZ58" s="80"/>
      <c r="DA58" s="80"/>
      <c r="DB58" s="80"/>
    </row>
    <row r="59" spans="1:106" s="77" customFormat="1" ht="48.75" customHeight="1">
      <c r="A59" s="58" t="s">
        <v>518</v>
      </c>
      <c r="B59" s="75">
        <v>4</v>
      </c>
      <c r="C59" s="75" t="s">
        <v>504</v>
      </c>
      <c r="D59" s="72">
        <v>2600000</v>
      </c>
      <c r="E59" s="72">
        <v>2096000</v>
      </c>
      <c r="F59" s="72">
        <f t="shared" si="3"/>
        <v>504000</v>
      </c>
      <c r="G59" s="72" t="s">
        <v>522</v>
      </c>
      <c r="H59" s="72" t="s">
        <v>523</v>
      </c>
      <c r="I59" s="72" t="s">
        <v>524</v>
      </c>
      <c r="J59" s="73">
        <v>44782</v>
      </c>
      <c r="K59" s="73" t="s">
        <v>21</v>
      </c>
      <c r="L59" s="73">
        <v>44797</v>
      </c>
      <c r="M59" s="73">
        <v>44798</v>
      </c>
      <c r="N59" s="73">
        <v>45055</v>
      </c>
      <c r="O59" s="73" t="s">
        <v>28</v>
      </c>
      <c r="P59" s="73" t="s">
        <v>10</v>
      </c>
      <c r="Q59" s="73" t="s">
        <v>2</v>
      </c>
      <c r="R59" s="74"/>
      <c r="S59" s="78"/>
      <c r="T59" s="74"/>
      <c r="U59" s="78"/>
      <c r="V59" s="74"/>
      <c r="W59" s="78"/>
      <c r="X59" s="74"/>
      <c r="Y59" s="78"/>
      <c r="Z59" s="74"/>
      <c r="AA59" s="78"/>
      <c r="AB59" s="74"/>
      <c r="AC59" s="78"/>
      <c r="AD59" s="74"/>
      <c r="AE59" s="78"/>
      <c r="AF59" s="80"/>
      <c r="AG59" s="78"/>
      <c r="AH59" s="74"/>
      <c r="AI59" s="74"/>
      <c r="AJ59" s="74"/>
      <c r="AK59" s="74"/>
      <c r="AL59" s="74"/>
      <c r="AM59" s="78"/>
      <c r="AN59" s="74"/>
      <c r="AO59" s="78"/>
      <c r="AP59" s="74"/>
      <c r="AQ59" s="78"/>
      <c r="AR59" s="74"/>
      <c r="AS59" s="78"/>
      <c r="AT59" s="74"/>
      <c r="AU59" s="78"/>
      <c r="AV59" s="74"/>
      <c r="AW59" s="78"/>
      <c r="AX59" s="74"/>
      <c r="AY59" s="78"/>
      <c r="AZ59" s="74"/>
      <c r="BA59" s="78"/>
      <c r="BB59" s="74"/>
      <c r="BC59" s="78"/>
      <c r="BD59" s="74"/>
      <c r="BE59" s="78"/>
      <c r="BF59" s="74"/>
      <c r="BG59" s="78"/>
      <c r="BH59" s="74"/>
      <c r="BI59" s="78"/>
      <c r="BJ59" s="74"/>
      <c r="BK59" s="78"/>
      <c r="BL59" s="80"/>
      <c r="BM59" s="78"/>
      <c r="BN59" s="74"/>
      <c r="BO59" s="78"/>
      <c r="BP59" s="80"/>
      <c r="BQ59" s="74"/>
      <c r="BR59" s="78"/>
      <c r="BS59" s="74"/>
      <c r="BT59" s="78"/>
      <c r="BU59" s="74"/>
      <c r="BV59" s="78"/>
      <c r="BW59" s="74"/>
      <c r="BX59" s="78"/>
      <c r="BY59" s="74"/>
      <c r="BZ59" s="78"/>
      <c r="CA59" s="74"/>
      <c r="CB59" s="78"/>
      <c r="CC59" s="74"/>
      <c r="CD59" s="78"/>
      <c r="CE59" s="74"/>
      <c r="CF59" s="78"/>
      <c r="CG59" s="74"/>
      <c r="CH59" s="78"/>
      <c r="CI59" s="74"/>
      <c r="CJ59" s="78"/>
      <c r="CK59" s="74"/>
      <c r="CL59" s="78"/>
      <c r="CM59" s="74"/>
      <c r="CN59" s="78"/>
      <c r="CO59" s="74"/>
      <c r="CP59" s="78"/>
      <c r="CQ59" s="74"/>
      <c r="CR59" s="78"/>
      <c r="CS59" s="79"/>
      <c r="CT59" s="78"/>
      <c r="CU59" s="78"/>
      <c r="CV59" s="74"/>
      <c r="CW59" s="78"/>
      <c r="CX59" s="74"/>
      <c r="CY59" s="78"/>
      <c r="CZ59" s="80"/>
      <c r="DA59" s="80"/>
      <c r="DB59" s="80"/>
    </row>
    <row r="60" spans="1:106" s="77" customFormat="1" ht="21">
      <c r="A60" s="58" t="s">
        <v>525</v>
      </c>
      <c r="B60" s="75">
        <v>3</v>
      </c>
      <c r="C60" s="75" t="s">
        <v>26</v>
      </c>
      <c r="D60" s="72">
        <v>3000000</v>
      </c>
      <c r="E60" s="72">
        <v>2510400</v>
      </c>
      <c r="F60" s="72">
        <f aca="true" t="shared" si="4" ref="F60:F66">+D60-E60</f>
        <v>489600</v>
      </c>
      <c r="G60" s="72" t="s">
        <v>526</v>
      </c>
      <c r="H60" s="72" t="s">
        <v>516</v>
      </c>
      <c r="I60" s="72" t="s">
        <v>529</v>
      </c>
      <c r="J60" s="73">
        <v>44790</v>
      </c>
      <c r="K60" s="73" t="s">
        <v>21</v>
      </c>
      <c r="L60" s="73">
        <v>44802</v>
      </c>
      <c r="M60" s="73">
        <v>44803</v>
      </c>
      <c r="N60" s="73">
        <v>45063</v>
      </c>
      <c r="O60" s="73" t="s">
        <v>13</v>
      </c>
      <c r="P60" s="73" t="s">
        <v>3</v>
      </c>
      <c r="Q60" s="73" t="s">
        <v>2</v>
      </c>
      <c r="R60" s="74"/>
      <c r="S60" s="78"/>
      <c r="T60" s="74"/>
      <c r="U60" s="78"/>
      <c r="V60" s="74"/>
      <c r="W60" s="78"/>
      <c r="X60" s="74"/>
      <c r="Y60" s="78"/>
      <c r="Z60" s="74"/>
      <c r="AA60" s="78"/>
      <c r="AB60" s="74"/>
      <c r="AC60" s="78"/>
      <c r="AD60" s="74"/>
      <c r="AE60" s="78"/>
      <c r="AF60" s="80"/>
      <c r="AG60" s="78"/>
      <c r="AH60" s="74"/>
      <c r="AI60" s="74"/>
      <c r="AJ60" s="74"/>
      <c r="AK60" s="74"/>
      <c r="AL60" s="74"/>
      <c r="AM60" s="78"/>
      <c r="AN60" s="74"/>
      <c r="AO60" s="78"/>
      <c r="AP60" s="74"/>
      <c r="AQ60" s="78"/>
      <c r="AR60" s="74"/>
      <c r="AS60" s="78"/>
      <c r="AT60" s="74"/>
      <c r="AU60" s="78"/>
      <c r="AV60" s="74"/>
      <c r="AW60" s="78"/>
      <c r="AX60" s="74"/>
      <c r="AY60" s="78"/>
      <c r="AZ60" s="74"/>
      <c r="BA60" s="78"/>
      <c r="BB60" s="74"/>
      <c r="BC60" s="78"/>
      <c r="BD60" s="74"/>
      <c r="BE60" s="78"/>
      <c r="BF60" s="74"/>
      <c r="BG60" s="78"/>
      <c r="BH60" s="74"/>
      <c r="BI60" s="78"/>
      <c r="BJ60" s="74"/>
      <c r="BK60" s="78"/>
      <c r="BL60" s="80"/>
      <c r="BM60" s="78"/>
      <c r="BN60" s="74"/>
      <c r="BO60" s="78"/>
      <c r="BP60" s="80"/>
      <c r="BQ60" s="74"/>
      <c r="BR60" s="78"/>
      <c r="BS60" s="74"/>
      <c r="BT60" s="78"/>
      <c r="BU60" s="74"/>
      <c r="BV60" s="78"/>
      <c r="BW60" s="74"/>
      <c r="BX60" s="78"/>
      <c r="BY60" s="74"/>
      <c r="BZ60" s="78"/>
      <c r="CA60" s="74"/>
      <c r="CB60" s="78"/>
      <c r="CC60" s="74"/>
      <c r="CD60" s="78"/>
      <c r="CE60" s="74"/>
      <c r="CF60" s="78"/>
      <c r="CG60" s="74"/>
      <c r="CH60" s="78"/>
      <c r="CI60" s="74"/>
      <c r="CJ60" s="78"/>
      <c r="CK60" s="74"/>
      <c r="CL60" s="78"/>
      <c r="CM60" s="74"/>
      <c r="CN60" s="78"/>
      <c r="CO60" s="74"/>
      <c r="CP60" s="78"/>
      <c r="CQ60" s="74"/>
      <c r="CR60" s="78"/>
      <c r="CS60" s="79"/>
      <c r="CT60" s="78"/>
      <c r="CU60" s="78"/>
      <c r="CV60" s="74"/>
      <c r="CW60" s="78"/>
      <c r="CX60" s="74"/>
      <c r="CY60" s="78"/>
      <c r="CZ60" s="80"/>
      <c r="DA60" s="80"/>
      <c r="DB60" s="80"/>
    </row>
    <row r="61" spans="1:106" s="77" customFormat="1" ht="40.5">
      <c r="A61" s="58" t="s">
        <v>62</v>
      </c>
      <c r="B61" s="75">
        <v>9</v>
      </c>
      <c r="C61" s="75" t="s">
        <v>4</v>
      </c>
      <c r="D61" s="72">
        <v>4000000</v>
      </c>
      <c r="E61" s="72">
        <v>3836575.1399999997</v>
      </c>
      <c r="F61" s="72">
        <f t="shared" si="4"/>
        <v>163424.86000000034</v>
      </c>
      <c r="G61" s="72" t="s">
        <v>527</v>
      </c>
      <c r="H61" s="72" t="s">
        <v>528</v>
      </c>
      <c r="I61" s="72" t="s">
        <v>530</v>
      </c>
      <c r="J61" s="73">
        <v>44795</v>
      </c>
      <c r="K61" s="73" t="s">
        <v>21</v>
      </c>
      <c r="L61" s="73">
        <v>44803</v>
      </c>
      <c r="M61" s="73">
        <v>44804</v>
      </c>
      <c r="N61" s="73">
        <v>45068</v>
      </c>
      <c r="O61" s="73" t="s">
        <v>28</v>
      </c>
      <c r="P61" s="73" t="s">
        <v>3</v>
      </c>
      <c r="Q61" s="73" t="s">
        <v>2</v>
      </c>
      <c r="R61" s="74"/>
      <c r="S61" s="78"/>
      <c r="T61" s="74"/>
      <c r="U61" s="78"/>
      <c r="V61" s="74"/>
      <c r="W61" s="78"/>
      <c r="X61" s="74"/>
      <c r="Y61" s="78"/>
      <c r="Z61" s="74"/>
      <c r="AA61" s="78"/>
      <c r="AB61" s="74"/>
      <c r="AC61" s="78"/>
      <c r="AD61" s="74"/>
      <c r="AE61" s="78"/>
      <c r="AF61" s="80"/>
      <c r="AG61" s="78"/>
      <c r="AH61" s="74"/>
      <c r="AI61" s="74"/>
      <c r="AJ61" s="74"/>
      <c r="AK61" s="74"/>
      <c r="AL61" s="74"/>
      <c r="AM61" s="78"/>
      <c r="AN61" s="74"/>
      <c r="AO61" s="78"/>
      <c r="AP61" s="74"/>
      <c r="AQ61" s="78"/>
      <c r="AR61" s="74"/>
      <c r="AS61" s="78"/>
      <c r="AT61" s="74"/>
      <c r="AU61" s="78"/>
      <c r="AV61" s="74"/>
      <c r="AW61" s="78"/>
      <c r="AX61" s="74"/>
      <c r="AY61" s="78"/>
      <c r="AZ61" s="74"/>
      <c r="BA61" s="78"/>
      <c r="BB61" s="74"/>
      <c r="BC61" s="78"/>
      <c r="BD61" s="74"/>
      <c r="BE61" s="78"/>
      <c r="BF61" s="74"/>
      <c r="BG61" s="78"/>
      <c r="BH61" s="74"/>
      <c r="BI61" s="78"/>
      <c r="BJ61" s="74"/>
      <c r="BK61" s="78"/>
      <c r="BL61" s="80"/>
      <c r="BM61" s="78"/>
      <c r="BN61" s="74"/>
      <c r="BO61" s="78"/>
      <c r="BP61" s="80"/>
      <c r="BQ61" s="74"/>
      <c r="BR61" s="78"/>
      <c r="BS61" s="74"/>
      <c r="BT61" s="78"/>
      <c r="BU61" s="74"/>
      <c r="BV61" s="78"/>
      <c r="BW61" s="74"/>
      <c r="BX61" s="78"/>
      <c r="BY61" s="74"/>
      <c r="BZ61" s="78"/>
      <c r="CA61" s="74"/>
      <c r="CB61" s="78"/>
      <c r="CC61" s="74"/>
      <c r="CD61" s="78"/>
      <c r="CE61" s="74"/>
      <c r="CF61" s="78"/>
      <c r="CG61" s="74"/>
      <c r="CH61" s="78"/>
      <c r="CI61" s="74"/>
      <c r="CJ61" s="78"/>
      <c r="CK61" s="74"/>
      <c r="CL61" s="78"/>
      <c r="CM61" s="74"/>
      <c r="CN61" s="78"/>
      <c r="CO61" s="74"/>
      <c r="CP61" s="78"/>
      <c r="CQ61" s="74"/>
      <c r="CR61" s="78"/>
      <c r="CS61" s="79"/>
      <c r="CT61" s="78"/>
      <c r="CU61" s="78"/>
      <c r="CV61" s="74"/>
      <c r="CW61" s="78"/>
      <c r="CX61" s="74"/>
      <c r="CY61" s="78"/>
      <c r="CZ61" s="80"/>
      <c r="DA61" s="80"/>
      <c r="DB61" s="80"/>
    </row>
    <row r="62" spans="1:106" s="77" customFormat="1" ht="81">
      <c r="A62" s="58" t="s">
        <v>533</v>
      </c>
      <c r="B62" s="75">
        <v>1</v>
      </c>
      <c r="C62" s="75" t="s">
        <v>279</v>
      </c>
      <c r="D62" s="72">
        <v>15000000</v>
      </c>
      <c r="E62" s="72">
        <v>2000000</v>
      </c>
      <c r="F62" s="72">
        <f t="shared" si="4"/>
        <v>13000000</v>
      </c>
      <c r="G62" s="72" t="s">
        <v>471</v>
      </c>
      <c r="H62" s="72" t="s">
        <v>541</v>
      </c>
      <c r="I62" s="72" t="s">
        <v>534</v>
      </c>
      <c r="J62" s="73">
        <v>44791</v>
      </c>
      <c r="K62" s="73" t="s">
        <v>20</v>
      </c>
      <c r="L62" s="73">
        <v>44810</v>
      </c>
      <c r="M62" s="73">
        <v>44811</v>
      </c>
      <c r="N62" s="73">
        <v>45064</v>
      </c>
      <c r="O62" s="73" t="s">
        <v>1</v>
      </c>
      <c r="P62" s="73" t="s">
        <v>3</v>
      </c>
      <c r="Q62" s="73" t="s">
        <v>48</v>
      </c>
      <c r="R62" s="74"/>
      <c r="S62" s="78"/>
      <c r="T62" s="74"/>
      <c r="U62" s="78"/>
      <c r="V62" s="74"/>
      <c r="W62" s="78"/>
      <c r="X62" s="74"/>
      <c r="Y62" s="78"/>
      <c r="Z62" s="74"/>
      <c r="AA62" s="78"/>
      <c r="AB62" s="74"/>
      <c r="AC62" s="78"/>
      <c r="AD62" s="74"/>
      <c r="AE62" s="78"/>
      <c r="AF62" s="80"/>
      <c r="AG62" s="78"/>
      <c r="AH62" s="74"/>
      <c r="AI62" s="74"/>
      <c r="AJ62" s="74"/>
      <c r="AK62" s="74"/>
      <c r="AL62" s="74"/>
      <c r="AM62" s="78"/>
      <c r="AN62" s="74"/>
      <c r="AO62" s="78"/>
      <c r="AP62" s="74"/>
      <c r="AQ62" s="78"/>
      <c r="AR62" s="74"/>
      <c r="AS62" s="78"/>
      <c r="AT62" s="74"/>
      <c r="AU62" s="78"/>
      <c r="AV62" s="74"/>
      <c r="AW62" s="78"/>
      <c r="AX62" s="74"/>
      <c r="AY62" s="78"/>
      <c r="AZ62" s="74"/>
      <c r="BA62" s="78"/>
      <c r="BB62" s="74"/>
      <c r="BC62" s="78"/>
      <c r="BD62" s="74"/>
      <c r="BE62" s="78"/>
      <c r="BF62" s="74"/>
      <c r="BG62" s="78"/>
      <c r="BH62" s="74"/>
      <c r="BI62" s="78"/>
      <c r="BJ62" s="74"/>
      <c r="BK62" s="78"/>
      <c r="BL62" s="80"/>
      <c r="BM62" s="78"/>
      <c r="BN62" s="74"/>
      <c r="BO62" s="78"/>
      <c r="BP62" s="80"/>
      <c r="BQ62" s="74"/>
      <c r="BR62" s="78"/>
      <c r="BS62" s="74"/>
      <c r="BT62" s="78"/>
      <c r="BU62" s="74"/>
      <c r="BV62" s="78"/>
      <c r="BW62" s="74"/>
      <c r="BX62" s="78"/>
      <c r="BY62" s="74"/>
      <c r="BZ62" s="78"/>
      <c r="CA62" s="74"/>
      <c r="CB62" s="78"/>
      <c r="CC62" s="74"/>
      <c r="CD62" s="78"/>
      <c r="CE62" s="74"/>
      <c r="CF62" s="78"/>
      <c r="CG62" s="74"/>
      <c r="CH62" s="78"/>
      <c r="CI62" s="74"/>
      <c r="CJ62" s="78"/>
      <c r="CK62" s="74"/>
      <c r="CL62" s="78"/>
      <c r="CM62" s="74"/>
      <c r="CN62" s="78"/>
      <c r="CO62" s="74"/>
      <c r="CP62" s="78"/>
      <c r="CQ62" s="74"/>
      <c r="CR62" s="78"/>
      <c r="CS62" s="79"/>
      <c r="CT62" s="78"/>
      <c r="CU62" s="78"/>
      <c r="CV62" s="74"/>
      <c r="CW62" s="78"/>
      <c r="CX62" s="74"/>
      <c r="CY62" s="78"/>
      <c r="CZ62" s="80"/>
      <c r="DA62" s="80"/>
      <c r="DB62" s="80"/>
    </row>
    <row r="63" spans="1:106" s="77" customFormat="1" ht="39" customHeight="1">
      <c r="A63" s="58" t="s">
        <v>538</v>
      </c>
      <c r="B63" s="75">
        <v>3</v>
      </c>
      <c r="C63" s="75" t="s">
        <v>26</v>
      </c>
      <c r="D63" s="72">
        <v>18000000</v>
      </c>
      <c r="E63" s="72">
        <v>8990000</v>
      </c>
      <c r="F63" s="72">
        <f t="shared" si="4"/>
        <v>9010000</v>
      </c>
      <c r="G63" s="72" t="s">
        <v>98</v>
      </c>
      <c r="H63" s="72" t="s">
        <v>539</v>
      </c>
      <c r="I63" s="72" t="s">
        <v>540</v>
      </c>
      <c r="J63" s="73">
        <v>44820</v>
      </c>
      <c r="K63" s="73" t="s">
        <v>21</v>
      </c>
      <c r="L63" s="73">
        <v>44830</v>
      </c>
      <c r="M63" s="73">
        <v>44831</v>
      </c>
      <c r="N63" s="73">
        <v>45093</v>
      </c>
      <c r="O63" s="73" t="s">
        <v>1</v>
      </c>
      <c r="P63" s="73" t="s">
        <v>3</v>
      </c>
      <c r="Q63" s="73" t="s">
        <v>2</v>
      </c>
      <c r="R63" s="74"/>
      <c r="S63" s="78"/>
      <c r="T63" s="74"/>
      <c r="U63" s="78"/>
      <c r="V63" s="74"/>
      <c r="W63" s="78"/>
      <c r="X63" s="74"/>
      <c r="Y63" s="78"/>
      <c r="Z63" s="74"/>
      <c r="AA63" s="78"/>
      <c r="AB63" s="74"/>
      <c r="AC63" s="78"/>
      <c r="AD63" s="74"/>
      <c r="AE63" s="78"/>
      <c r="AF63" s="80"/>
      <c r="AG63" s="78"/>
      <c r="AH63" s="74"/>
      <c r="AI63" s="74"/>
      <c r="AJ63" s="74"/>
      <c r="AK63" s="74"/>
      <c r="AL63" s="74"/>
      <c r="AM63" s="78"/>
      <c r="AN63" s="74"/>
      <c r="AO63" s="78"/>
      <c r="AP63" s="74"/>
      <c r="AQ63" s="78"/>
      <c r="AR63" s="74"/>
      <c r="AS63" s="78"/>
      <c r="AT63" s="74"/>
      <c r="AU63" s="78"/>
      <c r="AV63" s="74"/>
      <c r="AW63" s="78"/>
      <c r="AX63" s="74"/>
      <c r="AY63" s="78"/>
      <c r="AZ63" s="74"/>
      <c r="BA63" s="78"/>
      <c r="BB63" s="74"/>
      <c r="BC63" s="78"/>
      <c r="BD63" s="74"/>
      <c r="BE63" s="78"/>
      <c r="BF63" s="74"/>
      <c r="BG63" s="78"/>
      <c r="BH63" s="74"/>
      <c r="BI63" s="78"/>
      <c r="BJ63" s="74"/>
      <c r="BK63" s="78"/>
      <c r="BL63" s="80"/>
      <c r="BM63" s="78"/>
      <c r="BN63" s="74"/>
      <c r="BO63" s="78"/>
      <c r="BP63" s="80"/>
      <c r="BQ63" s="74"/>
      <c r="BR63" s="78"/>
      <c r="BS63" s="74"/>
      <c r="BT63" s="78"/>
      <c r="BU63" s="74"/>
      <c r="BV63" s="78"/>
      <c r="BW63" s="74"/>
      <c r="BX63" s="78"/>
      <c r="BY63" s="74"/>
      <c r="BZ63" s="78"/>
      <c r="CA63" s="74"/>
      <c r="CB63" s="78"/>
      <c r="CC63" s="74"/>
      <c r="CD63" s="78"/>
      <c r="CE63" s="74"/>
      <c r="CF63" s="78"/>
      <c r="CG63" s="74"/>
      <c r="CH63" s="78"/>
      <c r="CI63" s="74"/>
      <c r="CJ63" s="78"/>
      <c r="CK63" s="74"/>
      <c r="CL63" s="78"/>
      <c r="CM63" s="74"/>
      <c r="CN63" s="78"/>
      <c r="CO63" s="74"/>
      <c r="CP63" s="78"/>
      <c r="CQ63" s="74"/>
      <c r="CR63" s="78"/>
      <c r="CS63" s="79"/>
      <c r="CT63" s="78"/>
      <c r="CU63" s="78"/>
      <c r="CV63" s="74"/>
      <c r="CW63" s="78"/>
      <c r="CX63" s="74"/>
      <c r="CY63" s="78"/>
      <c r="CZ63" s="80"/>
      <c r="DA63" s="80"/>
      <c r="DB63" s="80"/>
    </row>
    <row r="64" spans="1:106" s="77" customFormat="1" ht="60.75">
      <c r="A64" s="58" t="s">
        <v>427</v>
      </c>
      <c r="B64" s="75">
        <v>11</v>
      </c>
      <c r="C64" s="75" t="s">
        <v>40</v>
      </c>
      <c r="D64" s="72">
        <v>5000000</v>
      </c>
      <c r="E64" s="72">
        <v>4738000</v>
      </c>
      <c r="F64" s="72">
        <f t="shared" si="4"/>
        <v>262000</v>
      </c>
      <c r="G64" s="72" t="s">
        <v>542</v>
      </c>
      <c r="H64" s="72" t="s">
        <v>543</v>
      </c>
      <c r="I64" s="72" t="s">
        <v>544</v>
      </c>
      <c r="J64" s="73">
        <v>44825</v>
      </c>
      <c r="K64" s="73" t="s">
        <v>20</v>
      </c>
      <c r="L64" s="73">
        <v>44839</v>
      </c>
      <c r="M64" s="73">
        <v>44840</v>
      </c>
      <c r="N64" s="73">
        <v>45098</v>
      </c>
      <c r="O64" s="73" t="s">
        <v>1</v>
      </c>
      <c r="P64" s="73" t="s">
        <v>3</v>
      </c>
      <c r="Q64" s="73" t="s">
        <v>454</v>
      </c>
      <c r="R64" s="74"/>
      <c r="S64" s="78"/>
      <c r="T64" s="74"/>
      <c r="U64" s="78"/>
      <c r="V64" s="74"/>
      <c r="W64" s="78"/>
      <c r="X64" s="74"/>
      <c r="Y64" s="78"/>
      <c r="Z64" s="74"/>
      <c r="AA64" s="78"/>
      <c r="AB64" s="74"/>
      <c r="AC64" s="78"/>
      <c r="AD64" s="74"/>
      <c r="AE64" s="78"/>
      <c r="AF64" s="80"/>
      <c r="AG64" s="78"/>
      <c r="AH64" s="74"/>
      <c r="AI64" s="74"/>
      <c r="AJ64" s="74"/>
      <c r="AK64" s="74"/>
      <c r="AL64" s="74"/>
      <c r="AM64" s="78"/>
      <c r="AN64" s="74"/>
      <c r="AO64" s="78"/>
      <c r="AP64" s="74"/>
      <c r="AQ64" s="78"/>
      <c r="AR64" s="74"/>
      <c r="AS64" s="78"/>
      <c r="AT64" s="74"/>
      <c r="AU64" s="78"/>
      <c r="AV64" s="74"/>
      <c r="AW64" s="78"/>
      <c r="AX64" s="74"/>
      <c r="AY64" s="78"/>
      <c r="AZ64" s="74"/>
      <c r="BA64" s="78"/>
      <c r="BB64" s="74"/>
      <c r="BC64" s="78"/>
      <c r="BD64" s="74"/>
      <c r="BE64" s="78"/>
      <c r="BF64" s="74"/>
      <c r="BG64" s="78"/>
      <c r="BH64" s="74"/>
      <c r="BI64" s="78"/>
      <c r="BJ64" s="74"/>
      <c r="BK64" s="78"/>
      <c r="BL64" s="80"/>
      <c r="BM64" s="78"/>
      <c r="BN64" s="74"/>
      <c r="BO64" s="78"/>
      <c r="BP64" s="80"/>
      <c r="BQ64" s="74"/>
      <c r="BR64" s="78"/>
      <c r="BS64" s="74"/>
      <c r="BT64" s="78"/>
      <c r="BU64" s="74"/>
      <c r="BV64" s="78"/>
      <c r="BW64" s="74"/>
      <c r="BX64" s="78"/>
      <c r="BY64" s="74"/>
      <c r="BZ64" s="78"/>
      <c r="CA64" s="74"/>
      <c r="CB64" s="78"/>
      <c r="CC64" s="74"/>
      <c r="CD64" s="78"/>
      <c r="CE64" s="74"/>
      <c r="CF64" s="78"/>
      <c r="CG64" s="74"/>
      <c r="CH64" s="78"/>
      <c r="CI64" s="74"/>
      <c r="CJ64" s="78"/>
      <c r="CK64" s="74"/>
      <c r="CL64" s="78"/>
      <c r="CM64" s="74"/>
      <c r="CN64" s="78"/>
      <c r="CO64" s="74"/>
      <c r="CP64" s="78"/>
      <c r="CQ64" s="74"/>
      <c r="CR64" s="78"/>
      <c r="CS64" s="79"/>
      <c r="CT64" s="78"/>
      <c r="CU64" s="78"/>
      <c r="CV64" s="74"/>
      <c r="CW64" s="78"/>
      <c r="CX64" s="74"/>
      <c r="CY64" s="78"/>
      <c r="CZ64" s="80"/>
      <c r="DA64" s="80"/>
      <c r="DB64" s="80"/>
    </row>
    <row r="65" spans="1:106" s="77" customFormat="1" ht="60.75">
      <c r="A65" s="58" t="s">
        <v>551</v>
      </c>
      <c r="B65" s="75">
        <v>1</v>
      </c>
      <c r="C65" s="75" t="s">
        <v>4</v>
      </c>
      <c r="D65" s="72">
        <v>240000</v>
      </c>
      <c r="E65" s="72">
        <v>195121</v>
      </c>
      <c r="F65" s="72">
        <f t="shared" si="4"/>
        <v>44879</v>
      </c>
      <c r="G65" s="72" t="s">
        <v>552</v>
      </c>
      <c r="H65" s="72" t="s">
        <v>553</v>
      </c>
      <c r="I65" s="72" t="s">
        <v>554</v>
      </c>
      <c r="J65" s="73">
        <v>44838</v>
      </c>
      <c r="K65" s="73" t="s">
        <v>21</v>
      </c>
      <c r="L65" s="73">
        <v>44848</v>
      </c>
      <c r="M65" s="73">
        <v>44851</v>
      </c>
      <c r="N65" s="73">
        <v>45111</v>
      </c>
      <c r="O65" s="73" t="s">
        <v>555</v>
      </c>
      <c r="P65" s="73" t="s">
        <v>85</v>
      </c>
      <c r="Q65" s="73" t="s">
        <v>548</v>
      </c>
      <c r="R65" s="74"/>
      <c r="S65" s="78"/>
      <c r="T65" s="74"/>
      <c r="U65" s="78"/>
      <c r="V65" s="74"/>
      <c r="W65" s="78"/>
      <c r="X65" s="74"/>
      <c r="Y65" s="78"/>
      <c r="Z65" s="74"/>
      <c r="AA65" s="78"/>
      <c r="AB65" s="74"/>
      <c r="AC65" s="78"/>
      <c r="AD65" s="74"/>
      <c r="AE65" s="78"/>
      <c r="AF65" s="80"/>
      <c r="AG65" s="78"/>
      <c r="AH65" s="74"/>
      <c r="AI65" s="74"/>
      <c r="AJ65" s="74"/>
      <c r="AK65" s="74"/>
      <c r="AL65" s="74"/>
      <c r="AM65" s="78"/>
      <c r="AN65" s="74"/>
      <c r="AO65" s="78"/>
      <c r="AP65" s="74"/>
      <c r="AQ65" s="78"/>
      <c r="AR65" s="74"/>
      <c r="AS65" s="78"/>
      <c r="AT65" s="74"/>
      <c r="AU65" s="78"/>
      <c r="AV65" s="74"/>
      <c r="AW65" s="78"/>
      <c r="AX65" s="74"/>
      <c r="AY65" s="78"/>
      <c r="AZ65" s="74"/>
      <c r="BA65" s="78"/>
      <c r="BB65" s="74"/>
      <c r="BC65" s="78"/>
      <c r="BD65" s="74"/>
      <c r="BE65" s="78"/>
      <c r="BF65" s="74"/>
      <c r="BG65" s="78"/>
      <c r="BH65" s="74"/>
      <c r="BI65" s="78"/>
      <c r="BJ65" s="74"/>
      <c r="BK65" s="78"/>
      <c r="BL65" s="80"/>
      <c r="BM65" s="78"/>
      <c r="BN65" s="74"/>
      <c r="BO65" s="78"/>
      <c r="BP65" s="80"/>
      <c r="BQ65" s="74"/>
      <c r="BR65" s="78"/>
      <c r="BS65" s="74"/>
      <c r="BT65" s="78"/>
      <c r="BU65" s="74"/>
      <c r="BV65" s="78"/>
      <c r="BW65" s="74"/>
      <c r="BX65" s="78"/>
      <c r="BY65" s="74"/>
      <c r="BZ65" s="78"/>
      <c r="CA65" s="74"/>
      <c r="CB65" s="78"/>
      <c r="CC65" s="74"/>
      <c r="CD65" s="78"/>
      <c r="CE65" s="74"/>
      <c r="CF65" s="78"/>
      <c r="CG65" s="74"/>
      <c r="CH65" s="78"/>
      <c r="CI65" s="74"/>
      <c r="CJ65" s="78"/>
      <c r="CK65" s="74"/>
      <c r="CL65" s="78"/>
      <c r="CM65" s="74"/>
      <c r="CN65" s="78"/>
      <c r="CO65" s="74"/>
      <c r="CP65" s="78"/>
      <c r="CQ65" s="74"/>
      <c r="CR65" s="78"/>
      <c r="CS65" s="79"/>
      <c r="CT65" s="78"/>
      <c r="CU65" s="78"/>
      <c r="CV65" s="74"/>
      <c r="CW65" s="78"/>
      <c r="CX65" s="74"/>
      <c r="CY65" s="78"/>
      <c r="CZ65" s="80"/>
      <c r="DA65" s="80"/>
      <c r="DB65" s="80"/>
    </row>
    <row r="66" spans="1:106" s="77" customFormat="1" ht="40.5">
      <c r="A66" s="58" t="s">
        <v>556</v>
      </c>
      <c r="B66" s="75">
        <v>1</v>
      </c>
      <c r="C66" s="75" t="s">
        <v>37</v>
      </c>
      <c r="D66" s="72">
        <v>1250000</v>
      </c>
      <c r="E66" s="72">
        <v>1247988.36</v>
      </c>
      <c r="F66" s="72">
        <f t="shared" si="4"/>
        <v>2011.6399999998976</v>
      </c>
      <c r="G66" s="72" t="s">
        <v>557</v>
      </c>
      <c r="H66" s="72" t="s">
        <v>165</v>
      </c>
      <c r="I66" s="72" t="s">
        <v>558</v>
      </c>
      <c r="J66" s="73">
        <v>44852</v>
      </c>
      <c r="K66" s="73" t="s">
        <v>21</v>
      </c>
      <c r="L66" s="73">
        <v>44860</v>
      </c>
      <c r="M66" s="73">
        <v>44861</v>
      </c>
      <c r="N66" s="73">
        <v>45125</v>
      </c>
      <c r="O66" s="73" t="s">
        <v>1</v>
      </c>
      <c r="P66" s="73" t="s">
        <v>85</v>
      </c>
      <c r="Q66" s="73" t="s">
        <v>2</v>
      </c>
      <c r="R66" s="74"/>
      <c r="S66" s="78"/>
      <c r="T66" s="74"/>
      <c r="U66" s="78"/>
      <c r="V66" s="74"/>
      <c r="W66" s="78"/>
      <c r="X66" s="74"/>
      <c r="Y66" s="78"/>
      <c r="Z66" s="74"/>
      <c r="AA66" s="78"/>
      <c r="AB66" s="74"/>
      <c r="AC66" s="78"/>
      <c r="AD66" s="74"/>
      <c r="AE66" s="78"/>
      <c r="AF66" s="80"/>
      <c r="AG66" s="78"/>
      <c r="AH66" s="74"/>
      <c r="AI66" s="74"/>
      <c r="AJ66" s="74"/>
      <c r="AK66" s="74"/>
      <c r="AL66" s="74"/>
      <c r="AM66" s="78"/>
      <c r="AN66" s="74"/>
      <c r="AO66" s="78"/>
      <c r="AP66" s="74"/>
      <c r="AQ66" s="78"/>
      <c r="AR66" s="74"/>
      <c r="AS66" s="78"/>
      <c r="AT66" s="74"/>
      <c r="AU66" s="78"/>
      <c r="AV66" s="74"/>
      <c r="AW66" s="78"/>
      <c r="AX66" s="74"/>
      <c r="AY66" s="78"/>
      <c r="AZ66" s="74"/>
      <c r="BA66" s="78"/>
      <c r="BB66" s="74"/>
      <c r="BC66" s="78"/>
      <c r="BD66" s="74"/>
      <c r="BE66" s="78"/>
      <c r="BF66" s="74"/>
      <c r="BG66" s="78"/>
      <c r="BH66" s="74"/>
      <c r="BI66" s="78"/>
      <c r="BJ66" s="74"/>
      <c r="BK66" s="78"/>
      <c r="BL66" s="80"/>
      <c r="BM66" s="78"/>
      <c r="BN66" s="74"/>
      <c r="BO66" s="78"/>
      <c r="BP66" s="80"/>
      <c r="BQ66" s="74"/>
      <c r="BR66" s="78"/>
      <c r="BS66" s="74"/>
      <c r="BT66" s="78"/>
      <c r="BU66" s="74"/>
      <c r="BV66" s="78"/>
      <c r="BW66" s="74"/>
      <c r="BX66" s="78"/>
      <c r="BY66" s="74"/>
      <c r="BZ66" s="78"/>
      <c r="CA66" s="74"/>
      <c r="CB66" s="78"/>
      <c r="CC66" s="74"/>
      <c r="CD66" s="78"/>
      <c r="CE66" s="74"/>
      <c r="CF66" s="78"/>
      <c r="CG66" s="74"/>
      <c r="CH66" s="78"/>
      <c r="CI66" s="74"/>
      <c r="CJ66" s="78"/>
      <c r="CK66" s="74"/>
      <c r="CL66" s="78"/>
      <c r="CM66" s="74"/>
      <c r="CN66" s="78"/>
      <c r="CO66" s="74"/>
      <c r="CP66" s="78"/>
      <c r="CQ66" s="74"/>
      <c r="CR66" s="78"/>
      <c r="CS66" s="79"/>
      <c r="CT66" s="78"/>
      <c r="CU66" s="78"/>
      <c r="CV66" s="74"/>
      <c r="CW66" s="78"/>
      <c r="CX66" s="74"/>
      <c r="CY66" s="78"/>
      <c r="CZ66" s="80"/>
      <c r="DA66" s="80"/>
      <c r="DB66" s="80"/>
    </row>
    <row r="67" spans="1:106" s="77" customFormat="1" ht="40.5">
      <c r="A67" s="58" t="s">
        <v>561</v>
      </c>
      <c r="B67" s="75">
        <v>1</v>
      </c>
      <c r="C67" s="75" t="s">
        <v>40</v>
      </c>
      <c r="D67" s="72">
        <v>79000000</v>
      </c>
      <c r="E67" s="72">
        <v>69000000</v>
      </c>
      <c r="F67" s="72">
        <f aca="true" t="shared" si="5" ref="F67:F75">+D67-E67</f>
        <v>10000000</v>
      </c>
      <c r="G67" s="72" t="s">
        <v>564</v>
      </c>
      <c r="H67" s="72" t="s">
        <v>565</v>
      </c>
      <c r="I67" s="72" t="s">
        <v>566</v>
      </c>
      <c r="J67" s="73">
        <v>44876</v>
      </c>
      <c r="K67" s="73" t="s">
        <v>20</v>
      </c>
      <c r="L67" s="73">
        <v>44882</v>
      </c>
      <c r="M67" s="73">
        <v>44883</v>
      </c>
      <c r="N67" s="73">
        <v>45149</v>
      </c>
      <c r="O67" s="73" t="s">
        <v>13</v>
      </c>
      <c r="P67" s="73" t="s">
        <v>10</v>
      </c>
      <c r="Q67" s="73" t="s">
        <v>48</v>
      </c>
      <c r="R67" s="74"/>
      <c r="S67" s="78"/>
      <c r="T67" s="74"/>
      <c r="U67" s="78"/>
      <c r="V67" s="74"/>
      <c r="W67" s="78"/>
      <c r="X67" s="74"/>
      <c r="Y67" s="78"/>
      <c r="Z67" s="74"/>
      <c r="AA67" s="78"/>
      <c r="AB67" s="74"/>
      <c r="AC67" s="78"/>
      <c r="AD67" s="74"/>
      <c r="AE67" s="78"/>
      <c r="AF67" s="80"/>
      <c r="AG67" s="78"/>
      <c r="AH67" s="74"/>
      <c r="AI67" s="74"/>
      <c r="AJ67" s="74"/>
      <c r="AK67" s="74"/>
      <c r="AL67" s="74"/>
      <c r="AM67" s="78"/>
      <c r="AN67" s="74"/>
      <c r="AO67" s="78"/>
      <c r="AP67" s="74"/>
      <c r="AQ67" s="78"/>
      <c r="AR67" s="74"/>
      <c r="AS67" s="78"/>
      <c r="AT67" s="74"/>
      <c r="AU67" s="78"/>
      <c r="AV67" s="74"/>
      <c r="AW67" s="78"/>
      <c r="AX67" s="74"/>
      <c r="AY67" s="78"/>
      <c r="AZ67" s="74"/>
      <c r="BA67" s="78"/>
      <c r="BB67" s="74"/>
      <c r="BC67" s="78"/>
      <c r="BD67" s="74"/>
      <c r="BE67" s="78"/>
      <c r="BF67" s="74"/>
      <c r="BG67" s="78"/>
      <c r="BH67" s="74"/>
      <c r="BI67" s="78"/>
      <c r="BJ67" s="74"/>
      <c r="BK67" s="78"/>
      <c r="BL67" s="80"/>
      <c r="BM67" s="78"/>
      <c r="BN67" s="74"/>
      <c r="BO67" s="78"/>
      <c r="BP67" s="80"/>
      <c r="BQ67" s="74"/>
      <c r="BR67" s="78"/>
      <c r="BS67" s="74"/>
      <c r="BT67" s="78"/>
      <c r="BU67" s="74"/>
      <c r="BV67" s="78"/>
      <c r="BW67" s="74"/>
      <c r="BX67" s="78"/>
      <c r="BY67" s="74"/>
      <c r="BZ67" s="78"/>
      <c r="CA67" s="74"/>
      <c r="CB67" s="78"/>
      <c r="CC67" s="74"/>
      <c r="CD67" s="78"/>
      <c r="CE67" s="74"/>
      <c r="CF67" s="78"/>
      <c r="CG67" s="74"/>
      <c r="CH67" s="78"/>
      <c r="CI67" s="74"/>
      <c r="CJ67" s="78"/>
      <c r="CK67" s="74"/>
      <c r="CL67" s="78"/>
      <c r="CM67" s="74"/>
      <c r="CN67" s="78"/>
      <c r="CO67" s="74"/>
      <c r="CP67" s="78"/>
      <c r="CQ67" s="74"/>
      <c r="CR67" s="78"/>
      <c r="CS67" s="79"/>
      <c r="CT67" s="78"/>
      <c r="CU67" s="78"/>
      <c r="CV67" s="74"/>
      <c r="CW67" s="78"/>
      <c r="CX67" s="74"/>
      <c r="CY67" s="78"/>
      <c r="CZ67" s="80"/>
      <c r="DA67" s="80"/>
      <c r="DB67" s="80"/>
    </row>
    <row r="68" spans="1:106" s="77" customFormat="1" ht="40.5">
      <c r="A68" s="58" t="s">
        <v>562</v>
      </c>
      <c r="B68" s="75">
        <v>1</v>
      </c>
      <c r="C68" s="75" t="s">
        <v>259</v>
      </c>
      <c r="D68" s="72">
        <v>1000000</v>
      </c>
      <c r="E68" s="72">
        <v>0</v>
      </c>
      <c r="F68" s="72">
        <f t="shared" si="5"/>
        <v>1000000</v>
      </c>
      <c r="G68" s="72" t="s">
        <v>567</v>
      </c>
      <c r="H68" s="72" t="s">
        <v>568</v>
      </c>
      <c r="I68" s="72" t="s">
        <v>569</v>
      </c>
      <c r="J68" s="73">
        <v>44886</v>
      </c>
      <c r="K68" s="73" t="s">
        <v>20</v>
      </c>
      <c r="L68" s="73">
        <v>44896</v>
      </c>
      <c r="M68" s="73">
        <v>44897</v>
      </c>
      <c r="N68" s="73">
        <v>45159</v>
      </c>
      <c r="O68" s="73" t="s">
        <v>14</v>
      </c>
      <c r="P68" s="73" t="s">
        <v>53</v>
      </c>
      <c r="Q68" s="73" t="s">
        <v>132</v>
      </c>
      <c r="R68" s="74"/>
      <c r="S68" s="78"/>
      <c r="T68" s="74"/>
      <c r="U68" s="78"/>
      <c r="V68" s="74"/>
      <c r="W68" s="78"/>
      <c r="X68" s="74"/>
      <c r="Y68" s="78"/>
      <c r="Z68" s="74"/>
      <c r="AA68" s="78"/>
      <c r="AB68" s="74"/>
      <c r="AC68" s="78"/>
      <c r="AD68" s="74"/>
      <c r="AE68" s="78"/>
      <c r="AF68" s="80"/>
      <c r="AG68" s="78"/>
      <c r="AH68" s="74"/>
      <c r="AI68" s="74"/>
      <c r="AJ68" s="74"/>
      <c r="AK68" s="74"/>
      <c r="AL68" s="74"/>
      <c r="AM68" s="78"/>
      <c r="AN68" s="74"/>
      <c r="AO68" s="78"/>
      <c r="AP68" s="74"/>
      <c r="AQ68" s="78"/>
      <c r="AR68" s="74"/>
      <c r="AS68" s="78"/>
      <c r="AT68" s="74"/>
      <c r="AU68" s="78"/>
      <c r="AV68" s="74"/>
      <c r="AW68" s="78"/>
      <c r="AX68" s="74"/>
      <c r="AY68" s="78"/>
      <c r="AZ68" s="74"/>
      <c r="BA68" s="78"/>
      <c r="BB68" s="74"/>
      <c r="BC68" s="78"/>
      <c r="BD68" s="74"/>
      <c r="BE68" s="78"/>
      <c r="BF68" s="74"/>
      <c r="BG68" s="78"/>
      <c r="BH68" s="74"/>
      <c r="BI68" s="78"/>
      <c r="BJ68" s="74"/>
      <c r="BK68" s="78"/>
      <c r="BL68" s="80"/>
      <c r="BM68" s="78"/>
      <c r="BN68" s="74"/>
      <c r="BO68" s="78"/>
      <c r="BP68" s="80"/>
      <c r="BQ68" s="74"/>
      <c r="BR68" s="78"/>
      <c r="BS68" s="74"/>
      <c r="BT68" s="78"/>
      <c r="BU68" s="74"/>
      <c r="BV68" s="78"/>
      <c r="BW68" s="74"/>
      <c r="BX68" s="78"/>
      <c r="BY68" s="74"/>
      <c r="BZ68" s="78"/>
      <c r="CA68" s="74"/>
      <c r="CB68" s="78"/>
      <c r="CC68" s="74"/>
      <c r="CD68" s="78"/>
      <c r="CE68" s="74"/>
      <c r="CF68" s="78"/>
      <c r="CG68" s="74"/>
      <c r="CH68" s="78"/>
      <c r="CI68" s="74"/>
      <c r="CJ68" s="78"/>
      <c r="CK68" s="74"/>
      <c r="CL68" s="78"/>
      <c r="CM68" s="74"/>
      <c r="CN68" s="78"/>
      <c r="CO68" s="74"/>
      <c r="CP68" s="78"/>
      <c r="CQ68" s="74"/>
      <c r="CR68" s="78"/>
      <c r="CS68" s="79"/>
      <c r="CT68" s="78"/>
      <c r="CU68" s="78"/>
      <c r="CV68" s="74"/>
      <c r="CW68" s="78"/>
      <c r="CX68" s="74"/>
      <c r="CY68" s="78"/>
      <c r="CZ68" s="80"/>
      <c r="DA68" s="80"/>
      <c r="DB68" s="80"/>
    </row>
    <row r="69" spans="1:106" s="77" customFormat="1" ht="94.5" customHeight="1">
      <c r="A69" s="58" t="s">
        <v>563</v>
      </c>
      <c r="B69" s="75">
        <v>4</v>
      </c>
      <c r="C69" s="75" t="s">
        <v>40</v>
      </c>
      <c r="D69" s="72">
        <v>10000000</v>
      </c>
      <c r="E69" s="72">
        <v>4840512.09</v>
      </c>
      <c r="F69" s="72">
        <f t="shared" si="5"/>
        <v>5159487.91</v>
      </c>
      <c r="G69" s="72" t="s">
        <v>570</v>
      </c>
      <c r="H69" s="72" t="s">
        <v>571</v>
      </c>
      <c r="I69" s="72" t="s">
        <v>572</v>
      </c>
      <c r="J69" s="73">
        <v>44889</v>
      </c>
      <c r="K69" s="73" t="s">
        <v>20</v>
      </c>
      <c r="L69" s="73">
        <v>44897</v>
      </c>
      <c r="M69" s="73">
        <v>44901</v>
      </c>
      <c r="N69" s="73">
        <v>45162</v>
      </c>
      <c r="O69" s="73" t="s">
        <v>13</v>
      </c>
      <c r="P69" s="73" t="s">
        <v>3</v>
      </c>
      <c r="Q69" s="73" t="s">
        <v>67</v>
      </c>
      <c r="R69" s="74"/>
      <c r="S69" s="78"/>
      <c r="T69" s="74"/>
      <c r="U69" s="78"/>
      <c r="V69" s="74"/>
      <c r="W69" s="78"/>
      <c r="X69" s="74"/>
      <c r="Y69" s="78"/>
      <c r="Z69" s="74"/>
      <c r="AA69" s="78"/>
      <c r="AB69" s="74"/>
      <c r="AC69" s="78"/>
      <c r="AD69" s="74"/>
      <c r="AE69" s="78"/>
      <c r="AF69" s="80"/>
      <c r="AG69" s="78"/>
      <c r="AH69" s="74"/>
      <c r="AI69" s="74"/>
      <c r="AJ69" s="74"/>
      <c r="AK69" s="74"/>
      <c r="AL69" s="74"/>
      <c r="AM69" s="78"/>
      <c r="AN69" s="74"/>
      <c r="AO69" s="78"/>
      <c r="AP69" s="74"/>
      <c r="AQ69" s="78"/>
      <c r="AR69" s="74"/>
      <c r="AS69" s="78"/>
      <c r="AT69" s="74"/>
      <c r="AU69" s="78"/>
      <c r="AV69" s="74"/>
      <c r="AW69" s="78"/>
      <c r="AX69" s="74"/>
      <c r="AY69" s="78"/>
      <c r="AZ69" s="74"/>
      <c r="BA69" s="78"/>
      <c r="BB69" s="74"/>
      <c r="BC69" s="78"/>
      <c r="BD69" s="74"/>
      <c r="BE69" s="78"/>
      <c r="BF69" s="74"/>
      <c r="BG69" s="78"/>
      <c r="BH69" s="74"/>
      <c r="BI69" s="78"/>
      <c r="BJ69" s="74"/>
      <c r="BK69" s="78"/>
      <c r="BL69" s="80"/>
      <c r="BM69" s="78"/>
      <c r="BN69" s="74"/>
      <c r="BO69" s="78"/>
      <c r="BP69" s="80"/>
      <c r="BQ69" s="74"/>
      <c r="BR69" s="78"/>
      <c r="BS69" s="74"/>
      <c r="BT69" s="78"/>
      <c r="BU69" s="74"/>
      <c r="BV69" s="78"/>
      <c r="BW69" s="74"/>
      <c r="BX69" s="78"/>
      <c r="BY69" s="74"/>
      <c r="BZ69" s="78"/>
      <c r="CA69" s="74"/>
      <c r="CB69" s="78"/>
      <c r="CC69" s="74"/>
      <c r="CD69" s="78"/>
      <c r="CE69" s="74"/>
      <c r="CF69" s="78"/>
      <c r="CG69" s="74"/>
      <c r="CH69" s="78"/>
      <c r="CI69" s="74"/>
      <c r="CJ69" s="78"/>
      <c r="CK69" s="74"/>
      <c r="CL69" s="78"/>
      <c r="CM69" s="74"/>
      <c r="CN69" s="78"/>
      <c r="CO69" s="74"/>
      <c r="CP69" s="78"/>
      <c r="CQ69" s="74"/>
      <c r="CR69" s="78"/>
      <c r="CS69" s="79"/>
      <c r="CT69" s="78"/>
      <c r="CU69" s="78"/>
      <c r="CV69" s="74"/>
      <c r="CW69" s="78"/>
      <c r="CX69" s="74"/>
      <c r="CY69" s="78"/>
      <c r="CZ69" s="80"/>
      <c r="DA69" s="80"/>
      <c r="DB69" s="80"/>
    </row>
    <row r="70" spans="1:106" s="77" customFormat="1" ht="99.75" customHeight="1">
      <c r="A70" s="58" t="s">
        <v>357</v>
      </c>
      <c r="B70" s="75">
        <v>11</v>
      </c>
      <c r="C70" s="75" t="s">
        <v>279</v>
      </c>
      <c r="D70" s="72">
        <v>15000000</v>
      </c>
      <c r="E70" s="72">
        <v>14660273.4</v>
      </c>
      <c r="F70" s="72">
        <f t="shared" si="5"/>
        <v>339726.5999999996</v>
      </c>
      <c r="G70" s="72" t="s">
        <v>542</v>
      </c>
      <c r="H70" s="72" t="s">
        <v>579</v>
      </c>
      <c r="I70" s="72" t="s">
        <v>580</v>
      </c>
      <c r="J70" s="73">
        <v>44894</v>
      </c>
      <c r="K70" s="73" t="s">
        <v>21</v>
      </c>
      <c r="L70" s="73">
        <v>44901</v>
      </c>
      <c r="M70" s="73">
        <v>44902</v>
      </c>
      <c r="N70" s="73">
        <v>45167</v>
      </c>
      <c r="O70" s="73" t="s">
        <v>1</v>
      </c>
      <c r="P70" s="73" t="s">
        <v>3</v>
      </c>
      <c r="Q70" s="73" t="s">
        <v>2</v>
      </c>
      <c r="R70" s="74"/>
      <c r="S70" s="78"/>
      <c r="T70" s="74"/>
      <c r="U70" s="78"/>
      <c r="V70" s="74"/>
      <c r="W70" s="78"/>
      <c r="X70" s="74"/>
      <c r="Y70" s="78"/>
      <c r="Z70" s="74"/>
      <c r="AA70" s="78"/>
      <c r="AB70" s="74"/>
      <c r="AC70" s="78"/>
      <c r="AD70" s="74"/>
      <c r="AE70" s="78"/>
      <c r="AF70" s="80"/>
      <c r="AG70" s="78"/>
      <c r="AH70" s="74"/>
      <c r="AI70" s="74"/>
      <c r="AJ70" s="74"/>
      <c r="AK70" s="74"/>
      <c r="AL70" s="74"/>
      <c r="AM70" s="78"/>
      <c r="AN70" s="74"/>
      <c r="AO70" s="78"/>
      <c r="AP70" s="74"/>
      <c r="AQ70" s="78"/>
      <c r="AR70" s="74"/>
      <c r="AS70" s="78"/>
      <c r="AT70" s="74"/>
      <c r="AU70" s="78"/>
      <c r="AV70" s="74"/>
      <c r="AW70" s="78"/>
      <c r="AX70" s="74"/>
      <c r="AY70" s="78"/>
      <c r="AZ70" s="74"/>
      <c r="BA70" s="78"/>
      <c r="BB70" s="74"/>
      <c r="BC70" s="78"/>
      <c r="BD70" s="74"/>
      <c r="BE70" s="78"/>
      <c r="BF70" s="74"/>
      <c r="BG70" s="78"/>
      <c r="BH70" s="74"/>
      <c r="BI70" s="78"/>
      <c r="BJ70" s="74"/>
      <c r="BK70" s="78"/>
      <c r="BL70" s="80"/>
      <c r="BM70" s="78"/>
      <c r="BN70" s="74"/>
      <c r="BO70" s="78"/>
      <c r="BP70" s="80"/>
      <c r="BQ70" s="74"/>
      <c r="BR70" s="78"/>
      <c r="BS70" s="74"/>
      <c r="BT70" s="78"/>
      <c r="BU70" s="74"/>
      <c r="BV70" s="78"/>
      <c r="BW70" s="74"/>
      <c r="BX70" s="78"/>
      <c r="BY70" s="74"/>
      <c r="BZ70" s="78"/>
      <c r="CA70" s="74"/>
      <c r="CB70" s="78"/>
      <c r="CC70" s="74"/>
      <c r="CD70" s="78"/>
      <c r="CE70" s="74"/>
      <c r="CF70" s="78"/>
      <c r="CG70" s="74"/>
      <c r="CH70" s="78"/>
      <c r="CI70" s="74"/>
      <c r="CJ70" s="78"/>
      <c r="CK70" s="74"/>
      <c r="CL70" s="78"/>
      <c r="CM70" s="74"/>
      <c r="CN70" s="78"/>
      <c r="CO70" s="74"/>
      <c r="CP70" s="78"/>
      <c r="CQ70" s="74"/>
      <c r="CR70" s="78"/>
      <c r="CS70" s="79"/>
      <c r="CT70" s="78"/>
      <c r="CU70" s="78"/>
      <c r="CV70" s="74"/>
      <c r="CW70" s="78"/>
      <c r="CX70" s="74"/>
      <c r="CY70" s="78"/>
      <c r="CZ70" s="80"/>
      <c r="DA70" s="80"/>
      <c r="DB70" s="80"/>
    </row>
    <row r="71" spans="1:106" s="77" customFormat="1" ht="99.75" customHeight="1">
      <c r="A71" s="58" t="s">
        <v>322</v>
      </c>
      <c r="B71" s="75">
        <v>21</v>
      </c>
      <c r="C71" s="75" t="s">
        <v>37</v>
      </c>
      <c r="D71" s="72">
        <v>9000000</v>
      </c>
      <c r="E71" s="72">
        <v>8764221.8</v>
      </c>
      <c r="F71" s="72">
        <f t="shared" si="5"/>
        <v>235778.19999999925</v>
      </c>
      <c r="G71" s="72" t="s">
        <v>597</v>
      </c>
      <c r="H71" s="72" t="s">
        <v>165</v>
      </c>
      <c r="I71" s="72" t="s">
        <v>604</v>
      </c>
      <c r="J71" s="73">
        <v>44904</v>
      </c>
      <c r="K71" s="73" t="s">
        <v>21</v>
      </c>
      <c r="L71" s="73">
        <v>44910</v>
      </c>
      <c r="M71" s="73">
        <v>44911</v>
      </c>
      <c r="N71" s="73">
        <v>45178</v>
      </c>
      <c r="O71" s="73" t="s">
        <v>1</v>
      </c>
      <c r="P71" s="73" t="s">
        <v>10</v>
      </c>
      <c r="Q71" s="73" t="s">
        <v>2</v>
      </c>
      <c r="R71" s="74"/>
      <c r="S71" s="78"/>
      <c r="T71" s="74"/>
      <c r="U71" s="78"/>
      <c r="V71" s="74"/>
      <c r="W71" s="78"/>
      <c r="X71" s="74"/>
      <c r="Y71" s="78"/>
      <c r="Z71" s="74"/>
      <c r="AA71" s="78"/>
      <c r="AB71" s="74"/>
      <c r="AC71" s="78"/>
      <c r="AD71" s="74"/>
      <c r="AE71" s="78"/>
      <c r="AF71" s="80"/>
      <c r="AG71" s="78"/>
      <c r="AH71" s="74"/>
      <c r="AI71" s="74"/>
      <c r="AJ71" s="74"/>
      <c r="AK71" s="74"/>
      <c r="AL71" s="74"/>
      <c r="AM71" s="78"/>
      <c r="AN71" s="74"/>
      <c r="AO71" s="78"/>
      <c r="AP71" s="74"/>
      <c r="AQ71" s="78"/>
      <c r="AR71" s="74"/>
      <c r="AS71" s="78"/>
      <c r="AT71" s="74"/>
      <c r="AU71" s="78"/>
      <c r="AV71" s="74"/>
      <c r="AW71" s="78"/>
      <c r="AX71" s="74"/>
      <c r="AY71" s="78"/>
      <c r="AZ71" s="74"/>
      <c r="BA71" s="78"/>
      <c r="BB71" s="74"/>
      <c r="BC71" s="78"/>
      <c r="BD71" s="74"/>
      <c r="BE71" s="78"/>
      <c r="BF71" s="74"/>
      <c r="BG71" s="78"/>
      <c r="BH71" s="74"/>
      <c r="BI71" s="78"/>
      <c r="BJ71" s="74"/>
      <c r="BK71" s="78"/>
      <c r="BL71" s="80"/>
      <c r="BM71" s="78"/>
      <c r="BN71" s="74"/>
      <c r="BO71" s="78"/>
      <c r="BP71" s="80"/>
      <c r="BQ71" s="74"/>
      <c r="BR71" s="78"/>
      <c r="BS71" s="74"/>
      <c r="BT71" s="78"/>
      <c r="BU71" s="74"/>
      <c r="BV71" s="78"/>
      <c r="BW71" s="74"/>
      <c r="BX71" s="78"/>
      <c r="BY71" s="74"/>
      <c r="BZ71" s="78"/>
      <c r="CA71" s="74"/>
      <c r="CB71" s="78"/>
      <c r="CC71" s="74"/>
      <c r="CD71" s="78"/>
      <c r="CE71" s="74"/>
      <c r="CF71" s="78"/>
      <c r="CG71" s="74"/>
      <c r="CH71" s="78"/>
      <c r="CI71" s="74"/>
      <c r="CJ71" s="78"/>
      <c r="CK71" s="74"/>
      <c r="CL71" s="78"/>
      <c r="CM71" s="74"/>
      <c r="CN71" s="78"/>
      <c r="CO71" s="74"/>
      <c r="CP71" s="78"/>
      <c r="CQ71" s="74"/>
      <c r="CR71" s="78"/>
      <c r="CS71" s="79"/>
      <c r="CT71" s="78"/>
      <c r="CU71" s="78"/>
      <c r="CV71" s="74"/>
      <c r="CW71" s="78"/>
      <c r="CX71" s="74"/>
      <c r="CY71" s="78"/>
      <c r="CZ71" s="80"/>
      <c r="DA71" s="80"/>
      <c r="DB71" s="80"/>
    </row>
    <row r="72" spans="1:106" s="77" customFormat="1" ht="99.75" customHeight="1">
      <c r="A72" s="58" t="s">
        <v>595</v>
      </c>
      <c r="B72" s="75">
        <v>11</v>
      </c>
      <c r="C72" s="75" t="s">
        <v>26</v>
      </c>
      <c r="D72" s="72">
        <v>80000000</v>
      </c>
      <c r="E72" s="72">
        <v>45000000</v>
      </c>
      <c r="F72" s="72">
        <f t="shared" si="5"/>
        <v>35000000</v>
      </c>
      <c r="G72" s="72" t="s">
        <v>598</v>
      </c>
      <c r="H72" s="72" t="s">
        <v>599</v>
      </c>
      <c r="I72" s="72" t="s">
        <v>605</v>
      </c>
      <c r="J72" s="73">
        <v>44908</v>
      </c>
      <c r="K72" s="73" t="s">
        <v>21</v>
      </c>
      <c r="L72" s="73">
        <v>44914</v>
      </c>
      <c r="M72" s="73">
        <v>44915</v>
      </c>
      <c r="N72" s="73">
        <v>45182</v>
      </c>
      <c r="O72" s="73" t="s">
        <v>13</v>
      </c>
      <c r="P72" s="73" t="s">
        <v>3</v>
      </c>
      <c r="Q72" s="73" t="s">
        <v>608</v>
      </c>
      <c r="R72" s="74"/>
      <c r="S72" s="78"/>
      <c r="T72" s="74"/>
      <c r="U72" s="78"/>
      <c r="V72" s="74"/>
      <c r="W72" s="78"/>
      <c r="X72" s="74"/>
      <c r="Y72" s="78"/>
      <c r="Z72" s="74"/>
      <c r="AA72" s="78"/>
      <c r="AB72" s="74"/>
      <c r="AC72" s="78"/>
      <c r="AD72" s="74"/>
      <c r="AE72" s="78"/>
      <c r="AF72" s="80"/>
      <c r="AG72" s="78"/>
      <c r="AH72" s="74"/>
      <c r="AI72" s="74"/>
      <c r="AJ72" s="74"/>
      <c r="AK72" s="74"/>
      <c r="AL72" s="74"/>
      <c r="AM72" s="78"/>
      <c r="AN72" s="74"/>
      <c r="AO72" s="78"/>
      <c r="AP72" s="74"/>
      <c r="AQ72" s="78"/>
      <c r="AR72" s="74"/>
      <c r="AS72" s="78"/>
      <c r="AT72" s="74"/>
      <c r="AU72" s="78"/>
      <c r="AV72" s="74"/>
      <c r="AW72" s="78"/>
      <c r="AX72" s="74"/>
      <c r="AY72" s="78"/>
      <c r="AZ72" s="74"/>
      <c r="BA72" s="78"/>
      <c r="BB72" s="74"/>
      <c r="BC72" s="78"/>
      <c r="BD72" s="74"/>
      <c r="BE72" s="78"/>
      <c r="BF72" s="74"/>
      <c r="BG72" s="78"/>
      <c r="BH72" s="74"/>
      <c r="BI72" s="78"/>
      <c r="BJ72" s="74"/>
      <c r="BK72" s="78"/>
      <c r="BL72" s="80"/>
      <c r="BM72" s="78"/>
      <c r="BN72" s="74"/>
      <c r="BO72" s="78"/>
      <c r="BP72" s="80"/>
      <c r="BQ72" s="74"/>
      <c r="BR72" s="78"/>
      <c r="BS72" s="74"/>
      <c r="BT72" s="78"/>
      <c r="BU72" s="74"/>
      <c r="BV72" s="78"/>
      <c r="BW72" s="74"/>
      <c r="BX72" s="78"/>
      <c r="BY72" s="74"/>
      <c r="BZ72" s="78"/>
      <c r="CA72" s="74"/>
      <c r="CB72" s="78"/>
      <c r="CC72" s="74"/>
      <c r="CD72" s="78"/>
      <c r="CE72" s="74"/>
      <c r="CF72" s="78"/>
      <c r="CG72" s="74"/>
      <c r="CH72" s="78"/>
      <c r="CI72" s="74"/>
      <c r="CJ72" s="78"/>
      <c r="CK72" s="74"/>
      <c r="CL72" s="78"/>
      <c r="CM72" s="74"/>
      <c r="CN72" s="78"/>
      <c r="CO72" s="74"/>
      <c r="CP72" s="78"/>
      <c r="CQ72" s="74"/>
      <c r="CR72" s="78"/>
      <c r="CS72" s="79"/>
      <c r="CT72" s="78"/>
      <c r="CU72" s="78"/>
      <c r="CV72" s="74"/>
      <c r="CW72" s="78"/>
      <c r="CX72" s="74"/>
      <c r="CY72" s="78"/>
      <c r="CZ72" s="80"/>
      <c r="DA72" s="80"/>
      <c r="DB72" s="80"/>
    </row>
    <row r="73" spans="1:106" s="77" customFormat="1" ht="99.75" customHeight="1">
      <c r="A73" s="58" t="s">
        <v>596</v>
      </c>
      <c r="B73" s="75">
        <v>1</v>
      </c>
      <c r="C73" s="75" t="s">
        <v>38</v>
      </c>
      <c r="D73" s="72">
        <v>3700000</v>
      </c>
      <c r="E73" s="72">
        <v>1774942.54</v>
      </c>
      <c r="F73" s="72">
        <f>+D73-E73</f>
        <v>1925057.46</v>
      </c>
      <c r="G73" s="72" t="s">
        <v>600</v>
      </c>
      <c r="H73" s="72" t="s">
        <v>601</v>
      </c>
      <c r="I73" s="72" t="s">
        <v>606</v>
      </c>
      <c r="J73" s="73">
        <v>44914</v>
      </c>
      <c r="K73" s="73" t="s">
        <v>20</v>
      </c>
      <c r="L73" s="73">
        <v>44922</v>
      </c>
      <c r="M73" s="73">
        <v>44923</v>
      </c>
      <c r="N73" s="73">
        <v>45188</v>
      </c>
      <c r="O73" s="73" t="s">
        <v>28</v>
      </c>
      <c r="P73" s="73" t="s">
        <v>85</v>
      </c>
      <c r="Q73" s="73" t="s">
        <v>67</v>
      </c>
      <c r="R73" s="74"/>
      <c r="S73" s="78"/>
      <c r="T73" s="74"/>
      <c r="U73" s="78"/>
      <c r="V73" s="74"/>
      <c r="W73" s="78"/>
      <c r="X73" s="74"/>
      <c r="Y73" s="78"/>
      <c r="Z73" s="74"/>
      <c r="AA73" s="78"/>
      <c r="AB73" s="74"/>
      <c r="AC73" s="78"/>
      <c r="AD73" s="74"/>
      <c r="AE73" s="78"/>
      <c r="AF73" s="80"/>
      <c r="AG73" s="78"/>
      <c r="AH73" s="74"/>
      <c r="AI73" s="74"/>
      <c r="AJ73" s="74"/>
      <c r="AK73" s="74"/>
      <c r="AL73" s="74"/>
      <c r="AM73" s="78"/>
      <c r="AN73" s="74"/>
      <c r="AO73" s="78"/>
      <c r="AP73" s="74"/>
      <c r="AQ73" s="78"/>
      <c r="AR73" s="74"/>
      <c r="AS73" s="78"/>
      <c r="AT73" s="74"/>
      <c r="AU73" s="78"/>
      <c r="AV73" s="74"/>
      <c r="AW73" s="78"/>
      <c r="AX73" s="74"/>
      <c r="AY73" s="78"/>
      <c r="AZ73" s="74"/>
      <c r="BA73" s="78"/>
      <c r="BB73" s="74"/>
      <c r="BC73" s="78"/>
      <c r="BD73" s="74"/>
      <c r="BE73" s="78"/>
      <c r="BF73" s="74"/>
      <c r="BG73" s="78"/>
      <c r="BH73" s="74"/>
      <c r="BI73" s="78"/>
      <c r="BJ73" s="74"/>
      <c r="BK73" s="78"/>
      <c r="BL73" s="80"/>
      <c r="BM73" s="78"/>
      <c r="BN73" s="74"/>
      <c r="BO73" s="78"/>
      <c r="BP73" s="80"/>
      <c r="BQ73" s="74"/>
      <c r="BR73" s="78"/>
      <c r="BS73" s="74"/>
      <c r="BT73" s="78"/>
      <c r="BU73" s="74"/>
      <c r="BV73" s="78"/>
      <c r="BW73" s="74"/>
      <c r="BX73" s="78"/>
      <c r="BY73" s="74"/>
      <c r="BZ73" s="78"/>
      <c r="CA73" s="74"/>
      <c r="CB73" s="78"/>
      <c r="CC73" s="74"/>
      <c r="CD73" s="78"/>
      <c r="CE73" s="74"/>
      <c r="CF73" s="78"/>
      <c r="CG73" s="74"/>
      <c r="CH73" s="78"/>
      <c r="CI73" s="74"/>
      <c r="CJ73" s="78"/>
      <c r="CK73" s="74"/>
      <c r="CL73" s="78"/>
      <c r="CM73" s="74"/>
      <c r="CN73" s="78"/>
      <c r="CO73" s="74"/>
      <c r="CP73" s="78"/>
      <c r="CQ73" s="74"/>
      <c r="CR73" s="78"/>
      <c r="CS73" s="79"/>
      <c r="CT73" s="78"/>
      <c r="CU73" s="78"/>
      <c r="CV73" s="74"/>
      <c r="CW73" s="78"/>
      <c r="CX73" s="74"/>
      <c r="CY73" s="78"/>
      <c r="CZ73" s="80"/>
      <c r="DA73" s="80"/>
      <c r="DB73" s="80"/>
    </row>
    <row r="74" spans="1:106" s="77" customFormat="1" ht="99.75" customHeight="1">
      <c r="A74" s="58" t="s">
        <v>345</v>
      </c>
      <c r="B74" s="75">
        <v>14</v>
      </c>
      <c r="C74" s="75" t="s">
        <v>346</v>
      </c>
      <c r="D74" s="72">
        <v>20000000</v>
      </c>
      <c r="E74" s="72">
        <v>17459139.52</v>
      </c>
      <c r="F74" s="72">
        <f>+D74-E74</f>
        <v>2540860.4800000004</v>
      </c>
      <c r="G74" s="72" t="s">
        <v>602</v>
      </c>
      <c r="H74" s="72" t="s">
        <v>603</v>
      </c>
      <c r="I74" s="72" t="s">
        <v>607</v>
      </c>
      <c r="J74" s="73">
        <v>44910</v>
      </c>
      <c r="K74" s="73" t="s">
        <v>21</v>
      </c>
      <c r="L74" s="73">
        <v>44923</v>
      </c>
      <c r="M74" s="73">
        <v>44924</v>
      </c>
      <c r="N74" s="73">
        <v>45184</v>
      </c>
      <c r="O74" s="73" t="s">
        <v>13</v>
      </c>
      <c r="P74" s="73" t="s">
        <v>85</v>
      </c>
      <c r="Q74" s="73" t="s">
        <v>350</v>
      </c>
      <c r="R74" s="74"/>
      <c r="S74" s="78"/>
      <c r="T74" s="74"/>
      <c r="U74" s="78"/>
      <c r="V74" s="74"/>
      <c r="W74" s="78"/>
      <c r="X74" s="74"/>
      <c r="Y74" s="78"/>
      <c r="Z74" s="74"/>
      <c r="AA74" s="78"/>
      <c r="AB74" s="74"/>
      <c r="AC74" s="78"/>
      <c r="AD74" s="74"/>
      <c r="AE74" s="78"/>
      <c r="AF74" s="80"/>
      <c r="AG74" s="78"/>
      <c r="AH74" s="74"/>
      <c r="AI74" s="74"/>
      <c r="AJ74" s="74"/>
      <c r="AK74" s="74"/>
      <c r="AL74" s="74"/>
      <c r="AM74" s="78"/>
      <c r="AN74" s="74"/>
      <c r="AO74" s="78"/>
      <c r="AP74" s="74"/>
      <c r="AQ74" s="78"/>
      <c r="AR74" s="74"/>
      <c r="AS74" s="78"/>
      <c r="AT74" s="74"/>
      <c r="AU74" s="78"/>
      <c r="AV74" s="74"/>
      <c r="AW74" s="78"/>
      <c r="AX74" s="74"/>
      <c r="AY74" s="78"/>
      <c r="AZ74" s="74"/>
      <c r="BA74" s="78"/>
      <c r="BB74" s="74"/>
      <c r="BC74" s="78"/>
      <c r="BD74" s="74"/>
      <c r="BE74" s="78"/>
      <c r="BF74" s="74"/>
      <c r="BG74" s="78"/>
      <c r="BH74" s="74"/>
      <c r="BI74" s="78"/>
      <c r="BJ74" s="74"/>
      <c r="BK74" s="78"/>
      <c r="BL74" s="80"/>
      <c r="BM74" s="78"/>
      <c r="BN74" s="74"/>
      <c r="BO74" s="78"/>
      <c r="BP74" s="80"/>
      <c r="BQ74" s="74"/>
      <c r="BR74" s="78"/>
      <c r="BS74" s="74"/>
      <c r="BT74" s="78"/>
      <c r="BU74" s="74"/>
      <c r="BV74" s="78"/>
      <c r="BW74" s="74"/>
      <c r="BX74" s="78"/>
      <c r="BY74" s="74"/>
      <c r="BZ74" s="78"/>
      <c r="CA74" s="74"/>
      <c r="CB74" s="78"/>
      <c r="CC74" s="74"/>
      <c r="CD74" s="78"/>
      <c r="CE74" s="74"/>
      <c r="CF74" s="78"/>
      <c r="CG74" s="74"/>
      <c r="CH74" s="78"/>
      <c r="CI74" s="74"/>
      <c r="CJ74" s="78"/>
      <c r="CK74" s="74"/>
      <c r="CL74" s="78"/>
      <c r="CM74" s="74"/>
      <c r="CN74" s="78"/>
      <c r="CO74" s="74"/>
      <c r="CP74" s="78"/>
      <c r="CQ74" s="74"/>
      <c r="CR74" s="78"/>
      <c r="CS74" s="79"/>
      <c r="CT74" s="78"/>
      <c r="CU74" s="78"/>
      <c r="CV74" s="74"/>
      <c r="CW74" s="78"/>
      <c r="CX74" s="74"/>
      <c r="CY74" s="78"/>
      <c r="CZ74" s="80"/>
      <c r="DA74" s="80"/>
      <c r="DB74" s="80"/>
    </row>
    <row r="75" spans="1:106" s="77" customFormat="1" ht="99" customHeight="1">
      <c r="A75" s="58" t="s">
        <v>609</v>
      </c>
      <c r="B75" s="75">
        <v>1</v>
      </c>
      <c r="C75" s="75" t="s">
        <v>4</v>
      </c>
      <c r="D75" s="72">
        <v>20000000</v>
      </c>
      <c r="E75" s="72">
        <v>7658256</v>
      </c>
      <c r="F75" s="72">
        <f t="shared" si="5"/>
        <v>12341744</v>
      </c>
      <c r="G75" s="72" t="s">
        <v>611</v>
      </c>
      <c r="H75" s="72" t="s">
        <v>612</v>
      </c>
      <c r="I75" s="72" t="s">
        <v>613</v>
      </c>
      <c r="J75" s="73">
        <v>44918</v>
      </c>
      <c r="K75" s="73" t="s">
        <v>21</v>
      </c>
      <c r="L75" s="73">
        <v>44925</v>
      </c>
      <c r="M75" s="73">
        <v>44564</v>
      </c>
      <c r="N75" s="73">
        <v>45192</v>
      </c>
      <c r="O75" s="73" t="s">
        <v>13</v>
      </c>
      <c r="P75" s="73" t="s">
        <v>3</v>
      </c>
      <c r="Q75" s="73" t="s">
        <v>169</v>
      </c>
      <c r="R75" s="74"/>
      <c r="S75" s="78"/>
      <c r="T75" s="74"/>
      <c r="U75" s="78"/>
      <c r="V75" s="74"/>
      <c r="W75" s="78"/>
      <c r="X75" s="74"/>
      <c r="Y75" s="78"/>
      <c r="Z75" s="74"/>
      <c r="AA75" s="78"/>
      <c r="AB75" s="74"/>
      <c r="AC75" s="78"/>
      <c r="AD75" s="74"/>
      <c r="AE75" s="78"/>
      <c r="AF75" s="80"/>
      <c r="AG75" s="78"/>
      <c r="AH75" s="74"/>
      <c r="AI75" s="74"/>
      <c r="AJ75" s="74"/>
      <c r="AK75" s="74"/>
      <c r="AL75" s="74"/>
      <c r="AM75" s="78"/>
      <c r="AN75" s="74"/>
      <c r="AO75" s="78"/>
      <c r="AP75" s="74"/>
      <c r="AQ75" s="78"/>
      <c r="AR75" s="74"/>
      <c r="AS75" s="78"/>
      <c r="AT75" s="74"/>
      <c r="AU75" s="78"/>
      <c r="AV75" s="74"/>
      <c r="AW75" s="78"/>
      <c r="AX75" s="74"/>
      <c r="AY75" s="78"/>
      <c r="AZ75" s="74"/>
      <c r="BA75" s="78"/>
      <c r="BB75" s="74"/>
      <c r="BC75" s="78"/>
      <c r="BD75" s="74"/>
      <c r="BE75" s="78"/>
      <c r="BF75" s="74"/>
      <c r="BG75" s="78"/>
      <c r="BH75" s="74"/>
      <c r="BI75" s="78"/>
      <c r="BJ75" s="74"/>
      <c r="BK75" s="78"/>
      <c r="BL75" s="80"/>
      <c r="BM75" s="78"/>
      <c r="BN75" s="74"/>
      <c r="BO75" s="78"/>
      <c r="BP75" s="80"/>
      <c r="BQ75" s="74"/>
      <c r="BR75" s="78"/>
      <c r="BS75" s="74"/>
      <c r="BT75" s="78"/>
      <c r="BU75" s="74"/>
      <c r="BV75" s="78"/>
      <c r="BW75" s="74"/>
      <c r="BX75" s="78"/>
      <c r="BY75" s="74"/>
      <c r="BZ75" s="78"/>
      <c r="CA75" s="74"/>
      <c r="CB75" s="78"/>
      <c r="CC75" s="74"/>
      <c r="CD75" s="78"/>
      <c r="CE75" s="74"/>
      <c r="CF75" s="78"/>
      <c r="CG75" s="74"/>
      <c r="CH75" s="78"/>
      <c r="CI75" s="74"/>
      <c r="CJ75" s="78"/>
      <c r="CK75" s="74"/>
      <c r="CL75" s="78"/>
      <c r="CM75" s="74"/>
      <c r="CN75" s="78"/>
      <c r="CO75" s="74"/>
      <c r="CP75" s="78"/>
      <c r="CQ75" s="74"/>
      <c r="CR75" s="78"/>
      <c r="CS75" s="79"/>
      <c r="CT75" s="78"/>
      <c r="CU75" s="78"/>
      <c r="CV75" s="74"/>
      <c r="CW75" s="78"/>
      <c r="CX75" s="74"/>
      <c r="CY75" s="78"/>
      <c r="CZ75" s="80"/>
      <c r="DA75" s="80"/>
      <c r="DB75" s="80"/>
    </row>
    <row r="76" spans="1:106" s="77" customFormat="1" ht="12" customHeight="1">
      <c r="A76" s="95"/>
      <c r="B76" s="96"/>
      <c r="C76" s="96"/>
      <c r="D76" s="97"/>
      <c r="E76" s="97"/>
      <c r="F76" s="97"/>
      <c r="G76" s="97"/>
      <c r="H76" s="97"/>
      <c r="I76" s="97"/>
      <c r="J76" s="98"/>
      <c r="K76" s="98"/>
      <c r="L76" s="98"/>
      <c r="M76" s="98"/>
      <c r="N76" s="98"/>
      <c r="O76" s="98"/>
      <c r="P76" s="98"/>
      <c r="Q76" s="99"/>
      <c r="R76" s="74"/>
      <c r="S76" s="78"/>
      <c r="T76" s="74"/>
      <c r="U76" s="78"/>
      <c r="V76" s="74"/>
      <c r="W76" s="78"/>
      <c r="X76" s="74"/>
      <c r="Y76" s="78"/>
      <c r="Z76" s="74"/>
      <c r="AA76" s="78"/>
      <c r="AB76" s="74"/>
      <c r="AC76" s="78"/>
      <c r="AD76" s="74"/>
      <c r="AE76" s="78"/>
      <c r="AF76" s="80"/>
      <c r="AG76" s="78"/>
      <c r="AH76" s="74"/>
      <c r="AI76" s="74"/>
      <c r="AJ76" s="74"/>
      <c r="AK76" s="74"/>
      <c r="AL76" s="74"/>
      <c r="AM76" s="78"/>
      <c r="AN76" s="74"/>
      <c r="AO76" s="78"/>
      <c r="AP76" s="74"/>
      <c r="AQ76" s="78"/>
      <c r="AR76" s="74"/>
      <c r="AS76" s="78"/>
      <c r="AT76" s="74"/>
      <c r="AU76" s="78"/>
      <c r="AV76" s="74"/>
      <c r="AW76" s="78"/>
      <c r="AX76" s="74"/>
      <c r="AY76" s="78"/>
      <c r="AZ76" s="74"/>
      <c r="BA76" s="78"/>
      <c r="BB76" s="74"/>
      <c r="BC76" s="78"/>
      <c r="BD76" s="74"/>
      <c r="BE76" s="78"/>
      <c r="BF76" s="74"/>
      <c r="BG76" s="78"/>
      <c r="BH76" s="74"/>
      <c r="BI76" s="78"/>
      <c r="BJ76" s="74"/>
      <c r="BK76" s="78"/>
      <c r="BL76" s="80"/>
      <c r="BM76" s="78"/>
      <c r="BN76" s="74"/>
      <c r="BO76" s="78"/>
      <c r="BP76" s="80"/>
      <c r="BQ76" s="74"/>
      <c r="BR76" s="78"/>
      <c r="BS76" s="74"/>
      <c r="BT76" s="78"/>
      <c r="BU76" s="74"/>
      <c r="BV76" s="78"/>
      <c r="BW76" s="74"/>
      <c r="BX76" s="78"/>
      <c r="BY76" s="74"/>
      <c r="BZ76" s="78"/>
      <c r="CA76" s="74"/>
      <c r="CB76" s="78"/>
      <c r="CC76" s="74"/>
      <c r="CD76" s="78"/>
      <c r="CE76" s="74"/>
      <c r="CF76" s="78"/>
      <c r="CG76" s="74"/>
      <c r="CH76" s="78"/>
      <c r="CI76" s="74"/>
      <c r="CJ76" s="78"/>
      <c r="CK76" s="74"/>
      <c r="CL76" s="78"/>
      <c r="CM76" s="74"/>
      <c r="CN76" s="78"/>
      <c r="CO76" s="74"/>
      <c r="CP76" s="78"/>
      <c r="CQ76" s="74"/>
      <c r="CR76" s="78"/>
      <c r="CS76" s="79"/>
      <c r="CT76" s="78"/>
      <c r="CU76" s="78"/>
      <c r="CV76" s="74"/>
      <c r="CW76" s="78"/>
      <c r="CX76" s="74"/>
      <c r="CY76" s="78"/>
      <c r="CZ76" s="80"/>
      <c r="DA76" s="80"/>
      <c r="DB76" s="80"/>
    </row>
    <row r="77" spans="1:106" s="77" customFormat="1" ht="44.25" customHeight="1">
      <c r="A77" s="113">
        <v>2023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5"/>
      <c r="R77" s="74"/>
      <c r="S77" s="78"/>
      <c r="T77" s="74"/>
      <c r="U77" s="78"/>
      <c r="V77" s="74"/>
      <c r="W77" s="78"/>
      <c r="X77" s="74"/>
      <c r="Y77" s="78"/>
      <c r="Z77" s="74"/>
      <c r="AA77" s="78"/>
      <c r="AB77" s="74"/>
      <c r="AC77" s="78"/>
      <c r="AD77" s="74"/>
      <c r="AE77" s="78"/>
      <c r="AF77" s="80"/>
      <c r="AG77" s="78"/>
      <c r="AH77" s="74"/>
      <c r="AI77" s="74"/>
      <c r="AJ77" s="74"/>
      <c r="AK77" s="74"/>
      <c r="AL77" s="74"/>
      <c r="AM77" s="78"/>
      <c r="AN77" s="74"/>
      <c r="AO77" s="78"/>
      <c r="AP77" s="74"/>
      <c r="AQ77" s="78"/>
      <c r="AR77" s="74"/>
      <c r="AS77" s="78"/>
      <c r="AT77" s="74"/>
      <c r="AU77" s="78"/>
      <c r="AV77" s="74"/>
      <c r="AW77" s="78"/>
      <c r="AX77" s="74"/>
      <c r="AY77" s="78"/>
      <c r="AZ77" s="74"/>
      <c r="BA77" s="78"/>
      <c r="BB77" s="74"/>
      <c r="BC77" s="78"/>
      <c r="BD77" s="74"/>
      <c r="BE77" s="78"/>
      <c r="BF77" s="74"/>
      <c r="BG77" s="78"/>
      <c r="BH77" s="74"/>
      <c r="BI77" s="78"/>
      <c r="BJ77" s="74"/>
      <c r="BK77" s="78"/>
      <c r="BL77" s="80"/>
      <c r="BM77" s="78"/>
      <c r="BN77" s="74"/>
      <c r="BO77" s="78"/>
      <c r="BP77" s="80"/>
      <c r="BQ77" s="74"/>
      <c r="BR77" s="78"/>
      <c r="BS77" s="74"/>
      <c r="BT77" s="78"/>
      <c r="BU77" s="74"/>
      <c r="BV77" s="78"/>
      <c r="BW77" s="74"/>
      <c r="BX77" s="78"/>
      <c r="BY77" s="74"/>
      <c r="BZ77" s="78"/>
      <c r="CA77" s="74"/>
      <c r="CB77" s="78"/>
      <c r="CC77" s="74"/>
      <c r="CD77" s="78"/>
      <c r="CE77" s="74"/>
      <c r="CF77" s="78"/>
      <c r="CG77" s="74"/>
      <c r="CH77" s="78"/>
      <c r="CI77" s="74"/>
      <c r="CJ77" s="78"/>
      <c r="CK77" s="74"/>
      <c r="CL77" s="78"/>
      <c r="CM77" s="74"/>
      <c r="CN77" s="78"/>
      <c r="CO77" s="74"/>
      <c r="CP77" s="78"/>
      <c r="CQ77" s="74"/>
      <c r="CR77" s="78"/>
      <c r="CS77" s="79"/>
      <c r="CT77" s="78"/>
      <c r="CU77" s="78"/>
      <c r="CV77" s="74"/>
      <c r="CW77" s="78"/>
      <c r="CX77" s="74"/>
      <c r="CY77" s="78"/>
      <c r="CZ77" s="80"/>
      <c r="DA77" s="80"/>
      <c r="DB77" s="80"/>
    </row>
    <row r="78" spans="1:106" s="77" customFormat="1" ht="99.75" customHeight="1">
      <c r="A78" s="58" t="s">
        <v>205</v>
      </c>
      <c r="B78" s="75">
        <v>19</v>
      </c>
      <c r="C78" s="75" t="s">
        <v>37</v>
      </c>
      <c r="D78" s="72">
        <v>8000000</v>
      </c>
      <c r="E78" s="72">
        <v>7944499.96</v>
      </c>
      <c r="F78" s="72">
        <f aca="true" t="shared" si="6" ref="F78:F93">+D78-E78</f>
        <v>55500.04000000004</v>
      </c>
      <c r="G78" s="72" t="s">
        <v>597</v>
      </c>
      <c r="H78" s="72" t="s">
        <v>165</v>
      </c>
      <c r="I78" s="72" t="s">
        <v>614</v>
      </c>
      <c r="J78" s="73">
        <v>44916</v>
      </c>
      <c r="K78" s="73" t="s">
        <v>21</v>
      </c>
      <c r="L78" s="73">
        <v>44930</v>
      </c>
      <c r="M78" s="73">
        <v>44931</v>
      </c>
      <c r="N78" s="73">
        <v>45735</v>
      </c>
      <c r="O78" s="73" t="s">
        <v>1</v>
      </c>
      <c r="P78" s="73" t="s">
        <v>10</v>
      </c>
      <c r="Q78" s="73" t="s">
        <v>2</v>
      </c>
      <c r="R78" s="74"/>
      <c r="S78" s="78"/>
      <c r="T78" s="74"/>
      <c r="U78" s="78"/>
      <c r="V78" s="74"/>
      <c r="W78" s="78"/>
      <c r="X78" s="74"/>
      <c r="Y78" s="78"/>
      <c r="Z78" s="74"/>
      <c r="AA78" s="78"/>
      <c r="AB78" s="74"/>
      <c r="AC78" s="78"/>
      <c r="AD78" s="74"/>
      <c r="AE78" s="78"/>
      <c r="AF78" s="80"/>
      <c r="AG78" s="78"/>
      <c r="AH78" s="74"/>
      <c r="AI78" s="74"/>
      <c r="AJ78" s="74"/>
      <c r="AK78" s="74"/>
      <c r="AL78" s="74"/>
      <c r="AM78" s="78"/>
      <c r="AN78" s="74"/>
      <c r="AO78" s="78"/>
      <c r="AP78" s="74"/>
      <c r="AQ78" s="78"/>
      <c r="AR78" s="74"/>
      <c r="AS78" s="78"/>
      <c r="AT78" s="74"/>
      <c r="AU78" s="78"/>
      <c r="AV78" s="74"/>
      <c r="AW78" s="78"/>
      <c r="AX78" s="74"/>
      <c r="AY78" s="78"/>
      <c r="AZ78" s="74"/>
      <c r="BA78" s="78"/>
      <c r="BB78" s="74"/>
      <c r="BC78" s="78"/>
      <c r="BD78" s="74"/>
      <c r="BE78" s="78"/>
      <c r="BF78" s="74"/>
      <c r="BG78" s="78"/>
      <c r="BH78" s="74"/>
      <c r="BI78" s="78"/>
      <c r="BJ78" s="74"/>
      <c r="BK78" s="78"/>
      <c r="BL78" s="80"/>
      <c r="BM78" s="78"/>
      <c r="BN78" s="74"/>
      <c r="BO78" s="78"/>
      <c r="BP78" s="80"/>
      <c r="BQ78" s="74"/>
      <c r="BR78" s="78"/>
      <c r="BS78" s="74"/>
      <c r="BT78" s="78"/>
      <c r="BU78" s="74"/>
      <c r="BV78" s="78"/>
      <c r="BW78" s="74"/>
      <c r="BX78" s="78"/>
      <c r="BY78" s="74"/>
      <c r="BZ78" s="78"/>
      <c r="CA78" s="74"/>
      <c r="CB78" s="78"/>
      <c r="CC78" s="74"/>
      <c r="CD78" s="78"/>
      <c r="CE78" s="74"/>
      <c r="CF78" s="78"/>
      <c r="CG78" s="74"/>
      <c r="CH78" s="78"/>
      <c r="CI78" s="74"/>
      <c r="CJ78" s="78"/>
      <c r="CK78" s="74"/>
      <c r="CL78" s="78"/>
      <c r="CM78" s="74"/>
      <c r="CN78" s="78"/>
      <c r="CO78" s="74"/>
      <c r="CP78" s="78"/>
      <c r="CQ78" s="74"/>
      <c r="CR78" s="78"/>
      <c r="CS78" s="79"/>
      <c r="CT78" s="78"/>
      <c r="CU78" s="78"/>
      <c r="CV78" s="74"/>
      <c r="CW78" s="78"/>
      <c r="CX78" s="74"/>
      <c r="CY78" s="78"/>
      <c r="CZ78" s="80"/>
      <c r="DA78" s="80"/>
      <c r="DB78" s="80"/>
    </row>
    <row r="79" spans="1:106" s="77" customFormat="1" ht="99.75" customHeight="1">
      <c r="A79" s="58" t="s">
        <v>610</v>
      </c>
      <c r="B79" s="75">
        <v>4</v>
      </c>
      <c r="C79" s="75" t="s">
        <v>4</v>
      </c>
      <c r="D79" s="72">
        <v>4000000</v>
      </c>
      <c r="E79" s="72">
        <v>3999998</v>
      </c>
      <c r="F79" s="72">
        <f t="shared" si="6"/>
        <v>2</v>
      </c>
      <c r="G79" s="72" t="s">
        <v>527</v>
      </c>
      <c r="H79" s="72" t="s">
        <v>615</v>
      </c>
      <c r="I79" s="72" t="s">
        <v>616</v>
      </c>
      <c r="J79" s="73">
        <v>44923</v>
      </c>
      <c r="K79" s="73" t="s">
        <v>20</v>
      </c>
      <c r="L79" s="73">
        <v>44935</v>
      </c>
      <c r="M79" s="73">
        <v>44936</v>
      </c>
      <c r="N79" s="73">
        <v>45197</v>
      </c>
      <c r="O79" s="73" t="s">
        <v>14</v>
      </c>
      <c r="P79" s="73" t="s">
        <v>10</v>
      </c>
      <c r="Q79" s="73" t="s">
        <v>169</v>
      </c>
      <c r="R79" s="74"/>
      <c r="S79" s="78"/>
      <c r="T79" s="74"/>
      <c r="U79" s="78"/>
      <c r="V79" s="74"/>
      <c r="W79" s="78"/>
      <c r="X79" s="74"/>
      <c r="Y79" s="78"/>
      <c r="Z79" s="74"/>
      <c r="AA79" s="78"/>
      <c r="AB79" s="74"/>
      <c r="AC79" s="78"/>
      <c r="AD79" s="74"/>
      <c r="AE79" s="78"/>
      <c r="AF79" s="80"/>
      <c r="AG79" s="78"/>
      <c r="AH79" s="74"/>
      <c r="AI79" s="74"/>
      <c r="AJ79" s="74"/>
      <c r="AK79" s="74"/>
      <c r="AL79" s="74"/>
      <c r="AM79" s="78"/>
      <c r="AN79" s="74"/>
      <c r="AO79" s="78"/>
      <c r="AP79" s="74"/>
      <c r="AQ79" s="78"/>
      <c r="AR79" s="74"/>
      <c r="AS79" s="78"/>
      <c r="AT79" s="74"/>
      <c r="AU79" s="78"/>
      <c r="AV79" s="74"/>
      <c r="AW79" s="78"/>
      <c r="AX79" s="74"/>
      <c r="AY79" s="78"/>
      <c r="AZ79" s="74"/>
      <c r="BA79" s="78"/>
      <c r="BB79" s="74"/>
      <c r="BC79" s="78"/>
      <c r="BD79" s="74"/>
      <c r="BE79" s="78"/>
      <c r="BF79" s="74"/>
      <c r="BG79" s="78"/>
      <c r="BH79" s="74"/>
      <c r="BI79" s="78"/>
      <c r="BJ79" s="74"/>
      <c r="BK79" s="78"/>
      <c r="BL79" s="80"/>
      <c r="BM79" s="78"/>
      <c r="BN79" s="74"/>
      <c r="BO79" s="78"/>
      <c r="BP79" s="80"/>
      <c r="BQ79" s="74"/>
      <c r="BR79" s="78"/>
      <c r="BS79" s="74"/>
      <c r="BT79" s="78"/>
      <c r="BU79" s="74"/>
      <c r="BV79" s="78"/>
      <c r="BW79" s="74"/>
      <c r="BX79" s="78"/>
      <c r="BY79" s="74"/>
      <c r="BZ79" s="78"/>
      <c r="CA79" s="74"/>
      <c r="CB79" s="78"/>
      <c r="CC79" s="74"/>
      <c r="CD79" s="78"/>
      <c r="CE79" s="74"/>
      <c r="CF79" s="78"/>
      <c r="CG79" s="74"/>
      <c r="CH79" s="78"/>
      <c r="CI79" s="74"/>
      <c r="CJ79" s="78"/>
      <c r="CK79" s="74"/>
      <c r="CL79" s="78"/>
      <c r="CM79" s="74"/>
      <c r="CN79" s="78"/>
      <c r="CO79" s="74"/>
      <c r="CP79" s="78"/>
      <c r="CQ79" s="74"/>
      <c r="CR79" s="78"/>
      <c r="CS79" s="79"/>
      <c r="CT79" s="78"/>
      <c r="CU79" s="78"/>
      <c r="CV79" s="74"/>
      <c r="CW79" s="78"/>
      <c r="CX79" s="74"/>
      <c r="CY79" s="78"/>
      <c r="CZ79" s="80"/>
      <c r="DA79" s="80"/>
      <c r="DB79" s="80"/>
    </row>
    <row r="80" spans="1:106" s="77" customFormat="1" ht="99.75" customHeight="1">
      <c r="A80" s="58" t="s">
        <v>419</v>
      </c>
      <c r="B80" s="75">
        <v>7</v>
      </c>
      <c r="C80" s="75" t="s">
        <v>621</v>
      </c>
      <c r="D80" s="72">
        <v>1600000</v>
      </c>
      <c r="E80" s="72">
        <v>1320659.2</v>
      </c>
      <c r="F80" s="72">
        <f t="shared" si="6"/>
        <v>279340.80000000005</v>
      </c>
      <c r="G80" s="72" t="s">
        <v>564</v>
      </c>
      <c r="H80" s="72" t="s">
        <v>624</v>
      </c>
      <c r="I80" s="72" t="s">
        <v>625</v>
      </c>
      <c r="J80" s="73">
        <v>44939</v>
      </c>
      <c r="K80" s="73" t="s">
        <v>20</v>
      </c>
      <c r="L80" s="73">
        <v>44945</v>
      </c>
      <c r="M80" s="73">
        <v>44946</v>
      </c>
      <c r="N80" s="73">
        <v>45212</v>
      </c>
      <c r="O80" s="73" t="s">
        <v>28</v>
      </c>
      <c r="P80" s="73" t="s">
        <v>85</v>
      </c>
      <c r="Q80" s="73" t="s">
        <v>2</v>
      </c>
      <c r="R80" s="74"/>
      <c r="S80" s="78"/>
      <c r="T80" s="74"/>
      <c r="U80" s="78"/>
      <c r="V80" s="74"/>
      <c r="W80" s="78"/>
      <c r="X80" s="74"/>
      <c r="Y80" s="78"/>
      <c r="Z80" s="74"/>
      <c r="AA80" s="78"/>
      <c r="AB80" s="74"/>
      <c r="AC80" s="78"/>
      <c r="AD80" s="74"/>
      <c r="AE80" s="78"/>
      <c r="AF80" s="80"/>
      <c r="AG80" s="78"/>
      <c r="AH80" s="74"/>
      <c r="AI80" s="74"/>
      <c r="AJ80" s="74"/>
      <c r="AK80" s="74"/>
      <c r="AL80" s="74"/>
      <c r="AM80" s="78"/>
      <c r="AN80" s="74"/>
      <c r="AO80" s="78"/>
      <c r="AP80" s="74"/>
      <c r="AQ80" s="78"/>
      <c r="AR80" s="74"/>
      <c r="AS80" s="78"/>
      <c r="AT80" s="74"/>
      <c r="AU80" s="78"/>
      <c r="AV80" s="74"/>
      <c r="AW80" s="78"/>
      <c r="AX80" s="74"/>
      <c r="AY80" s="78"/>
      <c r="AZ80" s="74"/>
      <c r="BA80" s="78"/>
      <c r="BB80" s="74"/>
      <c r="BC80" s="78"/>
      <c r="BD80" s="74"/>
      <c r="BE80" s="78"/>
      <c r="BF80" s="74"/>
      <c r="BG80" s="78"/>
      <c r="BH80" s="74"/>
      <c r="BI80" s="78"/>
      <c r="BJ80" s="74"/>
      <c r="BK80" s="78"/>
      <c r="BL80" s="80"/>
      <c r="BM80" s="78"/>
      <c r="BN80" s="74"/>
      <c r="BO80" s="78"/>
      <c r="BP80" s="80"/>
      <c r="BQ80" s="74"/>
      <c r="BR80" s="78"/>
      <c r="BS80" s="74"/>
      <c r="BT80" s="78"/>
      <c r="BU80" s="74"/>
      <c r="BV80" s="78"/>
      <c r="BW80" s="74"/>
      <c r="BX80" s="78"/>
      <c r="BY80" s="74"/>
      <c r="BZ80" s="78"/>
      <c r="CA80" s="74"/>
      <c r="CB80" s="78"/>
      <c r="CC80" s="74"/>
      <c r="CD80" s="78"/>
      <c r="CE80" s="74"/>
      <c r="CF80" s="78"/>
      <c r="CG80" s="74"/>
      <c r="CH80" s="78"/>
      <c r="CI80" s="74"/>
      <c r="CJ80" s="78"/>
      <c r="CK80" s="74"/>
      <c r="CL80" s="78"/>
      <c r="CM80" s="74"/>
      <c r="CN80" s="78"/>
      <c r="CO80" s="74"/>
      <c r="CP80" s="78"/>
      <c r="CQ80" s="74"/>
      <c r="CR80" s="78"/>
      <c r="CS80" s="79"/>
      <c r="CT80" s="78"/>
      <c r="CU80" s="78"/>
      <c r="CV80" s="74"/>
      <c r="CW80" s="78"/>
      <c r="CX80" s="74"/>
      <c r="CY80" s="78"/>
      <c r="CZ80" s="80"/>
      <c r="DA80" s="80"/>
      <c r="DB80" s="80"/>
    </row>
    <row r="81" spans="1:106" s="77" customFormat="1" ht="99.75" customHeight="1">
      <c r="A81" s="58" t="s">
        <v>622</v>
      </c>
      <c r="B81" s="75">
        <v>1</v>
      </c>
      <c r="C81" s="75" t="s">
        <v>623</v>
      </c>
      <c r="D81" s="72">
        <v>3500000</v>
      </c>
      <c r="E81" s="72">
        <v>1073174</v>
      </c>
      <c r="F81" s="72">
        <f t="shared" si="6"/>
        <v>2426826</v>
      </c>
      <c r="G81" s="72" t="s">
        <v>559</v>
      </c>
      <c r="H81" s="72" t="s">
        <v>626</v>
      </c>
      <c r="I81" s="72" t="s">
        <v>627</v>
      </c>
      <c r="J81" s="73">
        <v>44937</v>
      </c>
      <c r="K81" s="73" t="s">
        <v>20</v>
      </c>
      <c r="L81" s="73">
        <v>44949</v>
      </c>
      <c r="M81" s="73">
        <v>44950</v>
      </c>
      <c r="N81" s="73">
        <v>45210</v>
      </c>
      <c r="O81" s="73" t="s">
        <v>14</v>
      </c>
      <c r="P81" s="73" t="s">
        <v>53</v>
      </c>
      <c r="Q81" s="73" t="s">
        <v>30</v>
      </c>
      <c r="R81" s="74"/>
      <c r="S81" s="78"/>
      <c r="T81" s="74"/>
      <c r="U81" s="78"/>
      <c r="V81" s="74"/>
      <c r="W81" s="78"/>
      <c r="X81" s="74"/>
      <c r="Y81" s="78"/>
      <c r="Z81" s="74"/>
      <c r="AA81" s="78"/>
      <c r="AB81" s="74"/>
      <c r="AC81" s="78"/>
      <c r="AD81" s="74"/>
      <c r="AE81" s="78"/>
      <c r="AF81" s="80"/>
      <c r="AG81" s="78"/>
      <c r="AH81" s="74"/>
      <c r="AI81" s="74"/>
      <c r="AJ81" s="74"/>
      <c r="AK81" s="74"/>
      <c r="AL81" s="74"/>
      <c r="AM81" s="78"/>
      <c r="AN81" s="74"/>
      <c r="AO81" s="78"/>
      <c r="AP81" s="74"/>
      <c r="AQ81" s="78"/>
      <c r="AR81" s="74"/>
      <c r="AS81" s="78"/>
      <c r="AT81" s="74"/>
      <c r="AU81" s="78"/>
      <c r="AV81" s="74"/>
      <c r="AW81" s="78"/>
      <c r="AX81" s="74"/>
      <c r="AY81" s="78"/>
      <c r="AZ81" s="74"/>
      <c r="BA81" s="78"/>
      <c r="BB81" s="74"/>
      <c r="BC81" s="78"/>
      <c r="BD81" s="74"/>
      <c r="BE81" s="78"/>
      <c r="BF81" s="74"/>
      <c r="BG81" s="78"/>
      <c r="BH81" s="74"/>
      <c r="BI81" s="78"/>
      <c r="BJ81" s="74"/>
      <c r="BK81" s="78"/>
      <c r="BL81" s="80"/>
      <c r="BM81" s="78"/>
      <c r="BN81" s="74"/>
      <c r="BO81" s="78"/>
      <c r="BP81" s="80"/>
      <c r="BQ81" s="74"/>
      <c r="BR81" s="78"/>
      <c r="BS81" s="74"/>
      <c r="BT81" s="78"/>
      <c r="BU81" s="74"/>
      <c r="BV81" s="78"/>
      <c r="BW81" s="74"/>
      <c r="BX81" s="78"/>
      <c r="BY81" s="74"/>
      <c r="BZ81" s="78"/>
      <c r="CA81" s="74"/>
      <c r="CB81" s="78"/>
      <c r="CC81" s="74"/>
      <c r="CD81" s="78"/>
      <c r="CE81" s="74"/>
      <c r="CF81" s="78"/>
      <c r="CG81" s="74"/>
      <c r="CH81" s="78"/>
      <c r="CI81" s="74"/>
      <c r="CJ81" s="78"/>
      <c r="CK81" s="74"/>
      <c r="CL81" s="78"/>
      <c r="CM81" s="74"/>
      <c r="CN81" s="78"/>
      <c r="CO81" s="74"/>
      <c r="CP81" s="78"/>
      <c r="CQ81" s="74"/>
      <c r="CR81" s="78"/>
      <c r="CS81" s="79"/>
      <c r="CT81" s="78"/>
      <c r="CU81" s="78"/>
      <c r="CV81" s="74"/>
      <c r="CW81" s="78"/>
      <c r="CX81" s="74"/>
      <c r="CY81" s="78"/>
      <c r="CZ81" s="80"/>
      <c r="DA81" s="80"/>
      <c r="DB81" s="80"/>
    </row>
    <row r="82" spans="1:106" s="77" customFormat="1" ht="99.75" customHeight="1">
      <c r="A82" s="58" t="s">
        <v>127</v>
      </c>
      <c r="B82" s="75">
        <v>2</v>
      </c>
      <c r="C82" s="75" t="s">
        <v>40</v>
      </c>
      <c r="D82" s="72">
        <v>20000000</v>
      </c>
      <c r="E82" s="72">
        <v>16188657.16</v>
      </c>
      <c r="F82" s="72">
        <f t="shared" si="6"/>
        <v>3811342.84</v>
      </c>
      <c r="G82" s="72" t="s">
        <v>634</v>
      </c>
      <c r="H82" s="72" t="s">
        <v>635</v>
      </c>
      <c r="I82" s="72" t="s">
        <v>636</v>
      </c>
      <c r="J82" s="73">
        <v>44942</v>
      </c>
      <c r="K82" s="73" t="s">
        <v>20</v>
      </c>
      <c r="L82" s="73">
        <v>44950</v>
      </c>
      <c r="M82" s="73">
        <v>44951</v>
      </c>
      <c r="N82" s="73">
        <v>45215</v>
      </c>
      <c r="O82" s="73" t="s">
        <v>13</v>
      </c>
      <c r="P82" s="73" t="s">
        <v>3</v>
      </c>
      <c r="Q82" s="73" t="s">
        <v>67</v>
      </c>
      <c r="R82" s="74"/>
      <c r="S82" s="78"/>
      <c r="T82" s="74"/>
      <c r="U82" s="78"/>
      <c r="V82" s="74"/>
      <c r="W82" s="78"/>
      <c r="X82" s="74"/>
      <c r="Y82" s="78"/>
      <c r="Z82" s="74"/>
      <c r="AA82" s="78"/>
      <c r="AB82" s="74"/>
      <c r="AC82" s="78"/>
      <c r="AD82" s="74"/>
      <c r="AE82" s="78"/>
      <c r="AF82" s="80"/>
      <c r="AG82" s="78"/>
      <c r="AH82" s="74"/>
      <c r="AI82" s="74"/>
      <c r="AJ82" s="74"/>
      <c r="AK82" s="74"/>
      <c r="AL82" s="74"/>
      <c r="AM82" s="78"/>
      <c r="AN82" s="74"/>
      <c r="AO82" s="78"/>
      <c r="AP82" s="74"/>
      <c r="AQ82" s="78"/>
      <c r="AR82" s="74"/>
      <c r="AS82" s="78"/>
      <c r="AT82" s="74"/>
      <c r="AU82" s="78"/>
      <c r="AV82" s="74"/>
      <c r="AW82" s="78"/>
      <c r="AX82" s="74"/>
      <c r="AY82" s="78"/>
      <c r="AZ82" s="74"/>
      <c r="BA82" s="78"/>
      <c r="BB82" s="74"/>
      <c r="BC82" s="78"/>
      <c r="BD82" s="74"/>
      <c r="BE82" s="78"/>
      <c r="BF82" s="74"/>
      <c r="BG82" s="78"/>
      <c r="BH82" s="74"/>
      <c r="BI82" s="78"/>
      <c r="BJ82" s="74"/>
      <c r="BK82" s="78"/>
      <c r="BL82" s="80"/>
      <c r="BM82" s="78"/>
      <c r="BN82" s="74"/>
      <c r="BO82" s="78"/>
      <c r="BP82" s="80"/>
      <c r="BQ82" s="74"/>
      <c r="BR82" s="78"/>
      <c r="BS82" s="74"/>
      <c r="BT82" s="78"/>
      <c r="BU82" s="74"/>
      <c r="BV82" s="78"/>
      <c r="BW82" s="74"/>
      <c r="BX82" s="78"/>
      <c r="BY82" s="74"/>
      <c r="BZ82" s="78"/>
      <c r="CA82" s="74"/>
      <c r="CB82" s="78"/>
      <c r="CC82" s="74"/>
      <c r="CD82" s="78"/>
      <c r="CE82" s="74"/>
      <c r="CF82" s="78"/>
      <c r="CG82" s="74"/>
      <c r="CH82" s="78"/>
      <c r="CI82" s="74"/>
      <c r="CJ82" s="78"/>
      <c r="CK82" s="74"/>
      <c r="CL82" s="78"/>
      <c r="CM82" s="74"/>
      <c r="CN82" s="78"/>
      <c r="CO82" s="74"/>
      <c r="CP82" s="78"/>
      <c r="CQ82" s="74"/>
      <c r="CR82" s="78"/>
      <c r="CS82" s="79"/>
      <c r="CT82" s="78"/>
      <c r="CU82" s="78"/>
      <c r="CV82" s="74"/>
      <c r="CW82" s="78"/>
      <c r="CX82" s="74"/>
      <c r="CY82" s="78"/>
      <c r="CZ82" s="80"/>
      <c r="DA82" s="80"/>
      <c r="DB82" s="80"/>
    </row>
    <row r="83" spans="1:106" s="77" customFormat="1" ht="188.25" customHeight="1">
      <c r="A83" s="58" t="s">
        <v>633</v>
      </c>
      <c r="B83" s="75">
        <v>2</v>
      </c>
      <c r="C83" s="75" t="s">
        <v>279</v>
      </c>
      <c r="D83" s="72">
        <v>1500000</v>
      </c>
      <c r="E83" s="72">
        <v>994807</v>
      </c>
      <c r="F83" s="72">
        <f t="shared" si="6"/>
        <v>505193</v>
      </c>
      <c r="G83" s="72" t="s">
        <v>189</v>
      </c>
      <c r="H83" s="72" t="s">
        <v>637</v>
      </c>
      <c r="I83" s="72" t="s">
        <v>638</v>
      </c>
      <c r="J83" s="73">
        <v>44950</v>
      </c>
      <c r="K83" s="73" t="s">
        <v>21</v>
      </c>
      <c r="L83" s="73">
        <v>44957</v>
      </c>
      <c r="M83" s="73">
        <v>44957</v>
      </c>
      <c r="N83" s="73">
        <v>45223</v>
      </c>
      <c r="O83" s="73" t="s">
        <v>1</v>
      </c>
      <c r="P83" s="73" t="s">
        <v>85</v>
      </c>
      <c r="Q83" s="73" t="s">
        <v>2</v>
      </c>
      <c r="R83" s="74"/>
      <c r="S83" s="78"/>
      <c r="T83" s="74"/>
      <c r="U83" s="78"/>
      <c r="V83" s="74"/>
      <c r="W83" s="78"/>
      <c r="X83" s="74"/>
      <c r="Y83" s="78"/>
      <c r="Z83" s="74"/>
      <c r="AA83" s="78"/>
      <c r="AB83" s="74"/>
      <c r="AC83" s="78"/>
      <c r="AD83" s="74"/>
      <c r="AE83" s="78"/>
      <c r="AF83" s="80"/>
      <c r="AG83" s="78"/>
      <c r="AH83" s="74"/>
      <c r="AI83" s="74"/>
      <c r="AJ83" s="74"/>
      <c r="AK83" s="74"/>
      <c r="AL83" s="74"/>
      <c r="AM83" s="78"/>
      <c r="AN83" s="74"/>
      <c r="AO83" s="78"/>
      <c r="AP83" s="74"/>
      <c r="AQ83" s="78"/>
      <c r="AR83" s="74"/>
      <c r="AS83" s="78"/>
      <c r="AT83" s="74"/>
      <c r="AU83" s="78"/>
      <c r="AV83" s="74"/>
      <c r="AW83" s="78"/>
      <c r="AX83" s="74"/>
      <c r="AY83" s="78"/>
      <c r="AZ83" s="74"/>
      <c r="BA83" s="78"/>
      <c r="BB83" s="74"/>
      <c r="BC83" s="78"/>
      <c r="BD83" s="74"/>
      <c r="BE83" s="78"/>
      <c r="BF83" s="74"/>
      <c r="BG83" s="78"/>
      <c r="BH83" s="74"/>
      <c r="BI83" s="78"/>
      <c r="BJ83" s="74"/>
      <c r="BK83" s="78"/>
      <c r="BL83" s="80"/>
      <c r="BM83" s="78"/>
      <c r="BN83" s="74"/>
      <c r="BO83" s="78"/>
      <c r="BP83" s="80"/>
      <c r="BQ83" s="74"/>
      <c r="BR83" s="78"/>
      <c r="BS83" s="74"/>
      <c r="BT83" s="78"/>
      <c r="BU83" s="74"/>
      <c r="BV83" s="78"/>
      <c r="BW83" s="74"/>
      <c r="BX83" s="78"/>
      <c r="BY83" s="74"/>
      <c r="BZ83" s="78"/>
      <c r="CA83" s="74"/>
      <c r="CB83" s="78"/>
      <c r="CC83" s="74"/>
      <c r="CD83" s="78"/>
      <c r="CE83" s="74"/>
      <c r="CF83" s="78"/>
      <c r="CG83" s="74"/>
      <c r="CH83" s="78"/>
      <c r="CI83" s="74"/>
      <c r="CJ83" s="78"/>
      <c r="CK83" s="74"/>
      <c r="CL83" s="78"/>
      <c r="CM83" s="74"/>
      <c r="CN83" s="78"/>
      <c r="CO83" s="74"/>
      <c r="CP83" s="78"/>
      <c r="CQ83" s="74"/>
      <c r="CR83" s="78"/>
      <c r="CS83" s="79"/>
      <c r="CT83" s="78"/>
      <c r="CU83" s="78"/>
      <c r="CV83" s="74"/>
      <c r="CW83" s="78"/>
      <c r="CX83" s="74"/>
      <c r="CY83" s="78"/>
      <c r="CZ83" s="80"/>
      <c r="DA83" s="80"/>
      <c r="DB83" s="80"/>
    </row>
    <row r="84" spans="1:106" s="77" customFormat="1" ht="99.75" customHeight="1">
      <c r="A84" s="58" t="s">
        <v>639</v>
      </c>
      <c r="B84" s="75">
        <v>1</v>
      </c>
      <c r="C84" s="75" t="s">
        <v>504</v>
      </c>
      <c r="D84" s="72">
        <v>10000000</v>
      </c>
      <c r="E84" s="72">
        <v>3847280</v>
      </c>
      <c r="F84" s="72">
        <f t="shared" si="6"/>
        <v>6152720</v>
      </c>
      <c r="G84" s="72" t="s">
        <v>98</v>
      </c>
      <c r="H84" s="72" t="s">
        <v>281</v>
      </c>
      <c r="I84" s="72" t="s">
        <v>640</v>
      </c>
      <c r="J84" s="73">
        <v>44951</v>
      </c>
      <c r="K84" s="73" t="s">
        <v>21</v>
      </c>
      <c r="L84" s="73">
        <v>44959</v>
      </c>
      <c r="M84" s="73">
        <v>44960</v>
      </c>
      <c r="N84" s="73">
        <v>45224</v>
      </c>
      <c r="O84" s="73" t="s">
        <v>13</v>
      </c>
      <c r="P84" s="73" t="s">
        <v>85</v>
      </c>
      <c r="Q84" s="73" t="s">
        <v>2</v>
      </c>
      <c r="R84" s="74"/>
      <c r="S84" s="78"/>
      <c r="T84" s="74"/>
      <c r="U84" s="78"/>
      <c r="V84" s="74"/>
      <c r="W84" s="78"/>
      <c r="X84" s="74"/>
      <c r="Y84" s="78"/>
      <c r="Z84" s="74"/>
      <c r="AA84" s="78"/>
      <c r="AB84" s="74"/>
      <c r="AC84" s="78"/>
      <c r="AD84" s="74"/>
      <c r="AE84" s="78"/>
      <c r="AF84" s="80"/>
      <c r="AG84" s="78"/>
      <c r="AH84" s="74"/>
      <c r="AI84" s="74"/>
      <c r="AJ84" s="74"/>
      <c r="AK84" s="74"/>
      <c r="AL84" s="74"/>
      <c r="AM84" s="78"/>
      <c r="AN84" s="74"/>
      <c r="AO84" s="78"/>
      <c r="AP84" s="74"/>
      <c r="AQ84" s="78"/>
      <c r="AR84" s="74"/>
      <c r="AS84" s="78"/>
      <c r="AT84" s="74"/>
      <c r="AU84" s="78"/>
      <c r="AV84" s="74"/>
      <c r="AW84" s="78"/>
      <c r="AX84" s="74"/>
      <c r="AY84" s="78"/>
      <c r="AZ84" s="74"/>
      <c r="BA84" s="78"/>
      <c r="BB84" s="74"/>
      <c r="BC84" s="78"/>
      <c r="BD84" s="74"/>
      <c r="BE84" s="78"/>
      <c r="BF84" s="74"/>
      <c r="BG84" s="78"/>
      <c r="BH84" s="74"/>
      <c r="BI84" s="78"/>
      <c r="BJ84" s="74"/>
      <c r="BK84" s="78"/>
      <c r="BL84" s="80"/>
      <c r="BM84" s="78"/>
      <c r="BN84" s="74"/>
      <c r="BO84" s="78"/>
      <c r="BP84" s="80"/>
      <c r="BQ84" s="74"/>
      <c r="BR84" s="78"/>
      <c r="BS84" s="74"/>
      <c r="BT84" s="78"/>
      <c r="BU84" s="74"/>
      <c r="BV84" s="78"/>
      <c r="BW84" s="74"/>
      <c r="BX84" s="78"/>
      <c r="BY84" s="74"/>
      <c r="BZ84" s="78"/>
      <c r="CA84" s="74"/>
      <c r="CB84" s="78"/>
      <c r="CC84" s="74"/>
      <c r="CD84" s="78"/>
      <c r="CE84" s="74"/>
      <c r="CF84" s="78"/>
      <c r="CG84" s="74"/>
      <c r="CH84" s="78"/>
      <c r="CI84" s="74"/>
      <c r="CJ84" s="78"/>
      <c r="CK84" s="74"/>
      <c r="CL84" s="78"/>
      <c r="CM84" s="74"/>
      <c r="CN84" s="78"/>
      <c r="CO84" s="74"/>
      <c r="CP84" s="78"/>
      <c r="CQ84" s="74"/>
      <c r="CR84" s="78"/>
      <c r="CS84" s="79"/>
      <c r="CT84" s="78"/>
      <c r="CU84" s="78"/>
      <c r="CV84" s="74"/>
      <c r="CW84" s="78"/>
      <c r="CX84" s="74"/>
      <c r="CY84" s="78"/>
      <c r="CZ84" s="80"/>
      <c r="DA84" s="80"/>
      <c r="DB84" s="80"/>
    </row>
    <row r="85" spans="1:106" s="77" customFormat="1" ht="99.75" customHeight="1">
      <c r="A85" s="58" t="s">
        <v>428</v>
      </c>
      <c r="B85" s="75">
        <v>8</v>
      </c>
      <c r="C85" s="75" t="s">
        <v>38</v>
      </c>
      <c r="D85" s="72">
        <v>6000000</v>
      </c>
      <c r="E85" s="72">
        <v>5850300</v>
      </c>
      <c r="F85" s="72">
        <f>+D85-E85</f>
        <v>149700</v>
      </c>
      <c r="G85" s="72" t="s">
        <v>642</v>
      </c>
      <c r="H85" s="72" t="s">
        <v>643</v>
      </c>
      <c r="I85" s="72" t="s">
        <v>644</v>
      </c>
      <c r="J85" s="73">
        <v>44958</v>
      </c>
      <c r="K85" s="73" t="s">
        <v>20</v>
      </c>
      <c r="L85" s="73">
        <v>44971</v>
      </c>
      <c r="M85" s="73">
        <v>44972</v>
      </c>
      <c r="N85" s="73">
        <v>45231</v>
      </c>
      <c r="O85" s="73" t="s">
        <v>28</v>
      </c>
      <c r="P85" s="73" t="s">
        <v>10</v>
      </c>
      <c r="Q85" s="73" t="s">
        <v>48</v>
      </c>
      <c r="R85" s="74"/>
      <c r="S85" s="78"/>
      <c r="T85" s="74"/>
      <c r="U85" s="78"/>
      <c r="V85" s="74"/>
      <c r="W85" s="78"/>
      <c r="X85" s="74"/>
      <c r="Y85" s="78"/>
      <c r="Z85" s="74"/>
      <c r="AA85" s="78"/>
      <c r="AB85" s="74"/>
      <c r="AC85" s="78"/>
      <c r="AD85" s="74"/>
      <c r="AE85" s="78"/>
      <c r="AF85" s="80"/>
      <c r="AG85" s="78"/>
      <c r="AH85" s="74"/>
      <c r="AI85" s="74"/>
      <c r="AJ85" s="74"/>
      <c r="AK85" s="74"/>
      <c r="AL85" s="74"/>
      <c r="AM85" s="78"/>
      <c r="AN85" s="74"/>
      <c r="AO85" s="78"/>
      <c r="AP85" s="74"/>
      <c r="AQ85" s="78"/>
      <c r="AR85" s="74"/>
      <c r="AS85" s="78"/>
      <c r="AT85" s="74"/>
      <c r="AU85" s="78"/>
      <c r="AV85" s="74"/>
      <c r="AW85" s="78"/>
      <c r="AX85" s="74"/>
      <c r="AY85" s="78"/>
      <c r="AZ85" s="74"/>
      <c r="BA85" s="78"/>
      <c r="BB85" s="74"/>
      <c r="BC85" s="78"/>
      <c r="BD85" s="74"/>
      <c r="BE85" s="78"/>
      <c r="BF85" s="74"/>
      <c r="BG85" s="78"/>
      <c r="BH85" s="74"/>
      <c r="BI85" s="78"/>
      <c r="BJ85" s="74"/>
      <c r="BK85" s="78"/>
      <c r="BL85" s="80"/>
      <c r="BM85" s="78"/>
      <c r="BN85" s="74"/>
      <c r="BO85" s="78"/>
      <c r="BP85" s="80"/>
      <c r="BQ85" s="74"/>
      <c r="BR85" s="78"/>
      <c r="BS85" s="74"/>
      <c r="BT85" s="78"/>
      <c r="BU85" s="74"/>
      <c r="BV85" s="78"/>
      <c r="BW85" s="74"/>
      <c r="BX85" s="78"/>
      <c r="BY85" s="74"/>
      <c r="BZ85" s="78"/>
      <c r="CA85" s="74"/>
      <c r="CB85" s="78"/>
      <c r="CC85" s="74"/>
      <c r="CD85" s="78"/>
      <c r="CE85" s="74"/>
      <c r="CF85" s="78"/>
      <c r="CG85" s="74"/>
      <c r="CH85" s="78"/>
      <c r="CI85" s="74"/>
      <c r="CJ85" s="78"/>
      <c r="CK85" s="74"/>
      <c r="CL85" s="78"/>
      <c r="CM85" s="74"/>
      <c r="CN85" s="78"/>
      <c r="CO85" s="74"/>
      <c r="CP85" s="78"/>
      <c r="CQ85" s="74"/>
      <c r="CR85" s="78"/>
      <c r="CS85" s="79"/>
      <c r="CT85" s="78"/>
      <c r="CU85" s="78"/>
      <c r="CV85" s="74"/>
      <c r="CW85" s="78"/>
      <c r="CX85" s="74"/>
      <c r="CY85" s="78"/>
      <c r="CZ85" s="80"/>
      <c r="DA85" s="80"/>
      <c r="DB85" s="80"/>
    </row>
    <row r="86" spans="1:106" s="77" customFormat="1" ht="99.75" customHeight="1">
      <c r="A86" s="58" t="s">
        <v>292</v>
      </c>
      <c r="B86" s="75">
        <v>5</v>
      </c>
      <c r="C86" s="75" t="s">
        <v>15</v>
      </c>
      <c r="D86" s="72">
        <v>6000000</v>
      </c>
      <c r="E86" s="72">
        <v>3918000</v>
      </c>
      <c r="F86" s="72">
        <f t="shared" si="6"/>
        <v>2082000</v>
      </c>
      <c r="G86" s="72" t="s">
        <v>647</v>
      </c>
      <c r="H86" s="72" t="s">
        <v>648</v>
      </c>
      <c r="I86" s="72" t="s">
        <v>649</v>
      </c>
      <c r="J86" s="73">
        <v>45006</v>
      </c>
      <c r="K86" s="73" t="s">
        <v>20</v>
      </c>
      <c r="L86" s="73">
        <v>45014</v>
      </c>
      <c r="M86" s="73">
        <v>45015</v>
      </c>
      <c r="N86" s="73">
        <v>45281</v>
      </c>
      <c r="O86" s="73" t="s">
        <v>14</v>
      </c>
      <c r="P86" s="73" t="s">
        <v>10</v>
      </c>
      <c r="Q86" s="73" t="s">
        <v>67</v>
      </c>
      <c r="R86" s="74"/>
      <c r="S86" s="78"/>
      <c r="T86" s="74"/>
      <c r="U86" s="78"/>
      <c r="V86" s="74"/>
      <c r="W86" s="78"/>
      <c r="X86" s="74"/>
      <c r="Y86" s="78"/>
      <c r="Z86" s="74"/>
      <c r="AA86" s="78"/>
      <c r="AB86" s="74"/>
      <c r="AC86" s="78"/>
      <c r="AD86" s="74"/>
      <c r="AE86" s="78"/>
      <c r="AF86" s="80"/>
      <c r="AG86" s="78"/>
      <c r="AH86" s="74"/>
      <c r="AI86" s="74"/>
      <c r="AJ86" s="74"/>
      <c r="AK86" s="74"/>
      <c r="AL86" s="74"/>
      <c r="AM86" s="78"/>
      <c r="AN86" s="74"/>
      <c r="AO86" s="78"/>
      <c r="AP86" s="74"/>
      <c r="AQ86" s="78"/>
      <c r="AR86" s="74"/>
      <c r="AS86" s="78"/>
      <c r="AT86" s="74"/>
      <c r="AU86" s="78"/>
      <c r="AV86" s="74"/>
      <c r="AW86" s="78"/>
      <c r="AX86" s="74"/>
      <c r="AY86" s="78"/>
      <c r="AZ86" s="74"/>
      <c r="BA86" s="78"/>
      <c r="BB86" s="74"/>
      <c r="BC86" s="78"/>
      <c r="BD86" s="74"/>
      <c r="BE86" s="78"/>
      <c r="BF86" s="74"/>
      <c r="BG86" s="78"/>
      <c r="BH86" s="74"/>
      <c r="BI86" s="78"/>
      <c r="BJ86" s="74"/>
      <c r="BK86" s="78"/>
      <c r="BL86" s="80"/>
      <c r="BM86" s="78"/>
      <c r="BN86" s="74"/>
      <c r="BO86" s="78"/>
      <c r="BP86" s="80"/>
      <c r="BQ86" s="74"/>
      <c r="BR86" s="78"/>
      <c r="BS86" s="74"/>
      <c r="BT86" s="78"/>
      <c r="BU86" s="74"/>
      <c r="BV86" s="78"/>
      <c r="BW86" s="74"/>
      <c r="BX86" s="78"/>
      <c r="BY86" s="74"/>
      <c r="BZ86" s="78"/>
      <c r="CA86" s="74"/>
      <c r="CB86" s="78"/>
      <c r="CC86" s="74"/>
      <c r="CD86" s="78"/>
      <c r="CE86" s="74"/>
      <c r="CF86" s="78"/>
      <c r="CG86" s="74"/>
      <c r="CH86" s="78"/>
      <c r="CI86" s="74"/>
      <c r="CJ86" s="78"/>
      <c r="CK86" s="74"/>
      <c r="CL86" s="78"/>
      <c r="CM86" s="74"/>
      <c r="CN86" s="78"/>
      <c r="CO86" s="74"/>
      <c r="CP86" s="78"/>
      <c r="CQ86" s="74"/>
      <c r="CR86" s="78"/>
      <c r="CS86" s="79"/>
      <c r="CT86" s="78"/>
      <c r="CU86" s="78"/>
      <c r="CV86" s="74"/>
      <c r="CW86" s="78"/>
      <c r="CX86" s="74"/>
      <c r="CY86" s="78"/>
      <c r="CZ86" s="80"/>
      <c r="DA86" s="80"/>
      <c r="DB86" s="80"/>
    </row>
    <row r="87" spans="1:106" s="77" customFormat="1" ht="99.75" customHeight="1">
      <c r="A87" s="58" t="s">
        <v>645</v>
      </c>
      <c r="B87" s="75">
        <v>5</v>
      </c>
      <c r="C87" s="75" t="s">
        <v>38</v>
      </c>
      <c r="D87" s="72">
        <v>2000000</v>
      </c>
      <c r="E87" s="72">
        <v>1893063.2000000002</v>
      </c>
      <c r="F87" s="72">
        <f t="shared" si="6"/>
        <v>106936.79999999981</v>
      </c>
      <c r="G87" s="72" t="s">
        <v>650</v>
      </c>
      <c r="H87" s="72" t="s">
        <v>52</v>
      </c>
      <c r="I87" s="72" t="s">
        <v>651</v>
      </c>
      <c r="J87" s="73">
        <v>45007</v>
      </c>
      <c r="K87" s="73" t="s">
        <v>20</v>
      </c>
      <c r="L87" s="73">
        <v>45019</v>
      </c>
      <c r="M87" s="73">
        <v>45020</v>
      </c>
      <c r="N87" s="73">
        <v>45282</v>
      </c>
      <c r="O87" s="73" t="s">
        <v>13</v>
      </c>
      <c r="P87" s="73" t="s">
        <v>10</v>
      </c>
      <c r="Q87" s="73" t="s">
        <v>67</v>
      </c>
      <c r="R87" s="74"/>
      <c r="S87" s="78"/>
      <c r="T87" s="74"/>
      <c r="U87" s="78"/>
      <c r="V87" s="74"/>
      <c r="W87" s="78"/>
      <c r="X87" s="74"/>
      <c r="Y87" s="78"/>
      <c r="Z87" s="74"/>
      <c r="AA87" s="78"/>
      <c r="AB87" s="74"/>
      <c r="AC87" s="78"/>
      <c r="AD87" s="74"/>
      <c r="AE87" s="78"/>
      <c r="AF87" s="80"/>
      <c r="AG87" s="78"/>
      <c r="AH87" s="74"/>
      <c r="AI87" s="74"/>
      <c r="AJ87" s="74"/>
      <c r="AK87" s="74"/>
      <c r="AL87" s="74"/>
      <c r="AM87" s="78"/>
      <c r="AN87" s="74"/>
      <c r="AO87" s="78"/>
      <c r="AP87" s="74"/>
      <c r="AQ87" s="78"/>
      <c r="AR87" s="74"/>
      <c r="AS87" s="78"/>
      <c r="AT87" s="74"/>
      <c r="AU87" s="78"/>
      <c r="AV87" s="74"/>
      <c r="AW87" s="78"/>
      <c r="AX87" s="74"/>
      <c r="AY87" s="78"/>
      <c r="AZ87" s="74"/>
      <c r="BA87" s="78"/>
      <c r="BB87" s="74"/>
      <c r="BC87" s="78"/>
      <c r="BD87" s="74"/>
      <c r="BE87" s="78"/>
      <c r="BF87" s="74"/>
      <c r="BG87" s="78"/>
      <c r="BH87" s="74"/>
      <c r="BI87" s="78"/>
      <c r="BJ87" s="74"/>
      <c r="BK87" s="78"/>
      <c r="BL87" s="80"/>
      <c r="BM87" s="78"/>
      <c r="BN87" s="74"/>
      <c r="BO87" s="78"/>
      <c r="BP87" s="80"/>
      <c r="BQ87" s="74"/>
      <c r="BR87" s="78"/>
      <c r="BS87" s="74"/>
      <c r="BT87" s="78"/>
      <c r="BU87" s="74"/>
      <c r="BV87" s="78"/>
      <c r="BW87" s="74"/>
      <c r="BX87" s="78"/>
      <c r="BY87" s="74"/>
      <c r="BZ87" s="78"/>
      <c r="CA87" s="74"/>
      <c r="CB87" s="78"/>
      <c r="CC87" s="74"/>
      <c r="CD87" s="78"/>
      <c r="CE87" s="74"/>
      <c r="CF87" s="78"/>
      <c r="CG87" s="74"/>
      <c r="CH87" s="78"/>
      <c r="CI87" s="74"/>
      <c r="CJ87" s="78"/>
      <c r="CK87" s="74"/>
      <c r="CL87" s="78"/>
      <c r="CM87" s="74"/>
      <c r="CN87" s="78"/>
      <c r="CO87" s="74"/>
      <c r="CP87" s="78"/>
      <c r="CQ87" s="74"/>
      <c r="CR87" s="78"/>
      <c r="CS87" s="79"/>
      <c r="CT87" s="78"/>
      <c r="CU87" s="78"/>
      <c r="CV87" s="74"/>
      <c r="CW87" s="78"/>
      <c r="CX87" s="74"/>
      <c r="CY87" s="78"/>
      <c r="CZ87" s="80"/>
      <c r="DA87" s="80"/>
      <c r="DB87" s="80"/>
    </row>
    <row r="88" spans="1:106" s="77" customFormat="1" ht="99.75" customHeight="1">
      <c r="A88" s="58" t="s">
        <v>811</v>
      </c>
      <c r="B88" s="75">
        <v>1</v>
      </c>
      <c r="C88" s="75" t="s">
        <v>15</v>
      </c>
      <c r="D88" s="72">
        <v>700000</v>
      </c>
      <c r="E88" s="72">
        <v>438000</v>
      </c>
      <c r="F88" s="72">
        <f t="shared" si="6"/>
        <v>262000</v>
      </c>
      <c r="G88" s="72" t="s">
        <v>564</v>
      </c>
      <c r="H88" s="72" t="s">
        <v>568</v>
      </c>
      <c r="I88" s="72" t="s">
        <v>812</v>
      </c>
      <c r="J88" s="72">
        <v>45022</v>
      </c>
      <c r="K88" s="73" t="s">
        <v>20</v>
      </c>
      <c r="L88" s="73">
        <v>45035</v>
      </c>
      <c r="M88" s="73">
        <v>45036</v>
      </c>
      <c r="N88" s="73">
        <v>46519</v>
      </c>
      <c r="O88" s="73" t="s">
        <v>14</v>
      </c>
      <c r="P88" s="73" t="s">
        <v>10</v>
      </c>
      <c r="Q88" s="73" t="s">
        <v>548</v>
      </c>
      <c r="S88" s="78"/>
      <c r="T88" s="74"/>
      <c r="U88" s="78"/>
      <c r="V88" s="74"/>
      <c r="W88" s="78"/>
      <c r="X88" s="74"/>
      <c r="Y88" s="78"/>
      <c r="Z88" s="74"/>
      <c r="AA88" s="78"/>
      <c r="AB88" s="74"/>
      <c r="AC88" s="78"/>
      <c r="AD88" s="74"/>
      <c r="AE88" s="78"/>
      <c r="AF88" s="80"/>
      <c r="AG88" s="78"/>
      <c r="AH88" s="74"/>
      <c r="AI88" s="74"/>
      <c r="AJ88" s="74"/>
      <c r="AK88" s="74"/>
      <c r="AL88" s="74"/>
      <c r="AM88" s="78"/>
      <c r="AN88" s="74"/>
      <c r="AO88" s="78"/>
      <c r="AP88" s="74"/>
      <c r="AQ88" s="78"/>
      <c r="AR88" s="74"/>
      <c r="AS88" s="78"/>
      <c r="AT88" s="74"/>
      <c r="AU88" s="78"/>
      <c r="AV88" s="74"/>
      <c r="AW88" s="78"/>
      <c r="AX88" s="74"/>
      <c r="AY88" s="78"/>
      <c r="AZ88" s="74"/>
      <c r="BA88" s="78"/>
      <c r="BB88" s="74"/>
      <c r="BC88" s="78"/>
      <c r="BD88" s="74"/>
      <c r="BE88" s="78"/>
      <c r="BF88" s="74"/>
      <c r="BG88" s="78"/>
      <c r="BH88" s="74"/>
      <c r="BI88" s="78"/>
      <c r="BJ88" s="74"/>
      <c r="BK88" s="78"/>
      <c r="BL88" s="80"/>
      <c r="BM88" s="78"/>
      <c r="BN88" s="74"/>
      <c r="BO88" s="78"/>
      <c r="BP88" s="80"/>
      <c r="BQ88" s="74"/>
      <c r="BR88" s="78"/>
      <c r="BS88" s="74"/>
      <c r="BT88" s="78"/>
      <c r="BU88" s="74"/>
      <c r="BV88" s="78"/>
      <c r="BW88" s="74"/>
      <c r="BX88" s="78"/>
      <c r="BY88" s="74"/>
      <c r="BZ88" s="78"/>
      <c r="CA88" s="74"/>
      <c r="CB88" s="78"/>
      <c r="CC88" s="74"/>
      <c r="CD88" s="78"/>
      <c r="CE88" s="74"/>
      <c r="CF88" s="78"/>
      <c r="CG88" s="74"/>
      <c r="CH88" s="78"/>
      <c r="CI88" s="74"/>
      <c r="CJ88" s="78"/>
      <c r="CK88" s="74"/>
      <c r="CL88" s="78"/>
      <c r="CM88" s="74"/>
      <c r="CN88" s="78"/>
      <c r="CO88" s="74"/>
      <c r="CP88" s="78"/>
      <c r="CQ88" s="74"/>
      <c r="CR88" s="78"/>
      <c r="CS88" s="79"/>
      <c r="CT88" s="78"/>
      <c r="CU88" s="78"/>
      <c r="CV88" s="74"/>
      <c r="CW88" s="78"/>
      <c r="CX88" s="74"/>
      <c r="CY88" s="78"/>
      <c r="CZ88" s="80"/>
      <c r="DA88" s="80"/>
      <c r="DB88" s="80"/>
    </row>
    <row r="89" spans="1:106" s="77" customFormat="1" ht="99.75" customHeight="1">
      <c r="A89" s="58" t="s">
        <v>327</v>
      </c>
      <c r="B89" s="75">
        <v>12</v>
      </c>
      <c r="C89" s="75" t="s">
        <v>40</v>
      </c>
      <c r="D89" s="72">
        <v>40000000</v>
      </c>
      <c r="E89" s="72">
        <v>20060767.479999997</v>
      </c>
      <c r="F89" s="72">
        <f t="shared" si="6"/>
        <v>19939232.520000003</v>
      </c>
      <c r="G89" s="72" t="s">
        <v>652</v>
      </c>
      <c r="H89" s="72" t="s">
        <v>653</v>
      </c>
      <c r="I89" s="72" t="s">
        <v>654</v>
      </c>
      <c r="J89" s="73">
        <v>45027</v>
      </c>
      <c r="K89" s="73" t="s">
        <v>20</v>
      </c>
      <c r="L89" s="73">
        <v>45037</v>
      </c>
      <c r="M89" s="73">
        <v>45040</v>
      </c>
      <c r="N89" s="73">
        <v>45302</v>
      </c>
      <c r="O89" s="73" t="s">
        <v>13</v>
      </c>
      <c r="P89" s="73" t="s">
        <v>85</v>
      </c>
      <c r="Q89" s="73" t="s">
        <v>2</v>
      </c>
      <c r="R89" s="74"/>
      <c r="S89" s="78"/>
      <c r="T89" s="74"/>
      <c r="U89" s="78"/>
      <c r="V89" s="74"/>
      <c r="W89" s="78"/>
      <c r="X89" s="74"/>
      <c r="Y89" s="78"/>
      <c r="Z89" s="74"/>
      <c r="AA89" s="78"/>
      <c r="AB89" s="74"/>
      <c r="AC89" s="78"/>
      <c r="AD89" s="74"/>
      <c r="AE89" s="78"/>
      <c r="AF89" s="80"/>
      <c r="AG89" s="78"/>
      <c r="AH89" s="74"/>
      <c r="AI89" s="74"/>
      <c r="AJ89" s="74"/>
      <c r="AK89" s="74"/>
      <c r="AL89" s="74"/>
      <c r="AM89" s="78"/>
      <c r="AN89" s="74"/>
      <c r="AO89" s="78"/>
      <c r="AP89" s="74"/>
      <c r="AQ89" s="78"/>
      <c r="AR89" s="74"/>
      <c r="AS89" s="78"/>
      <c r="AT89" s="74"/>
      <c r="AU89" s="78"/>
      <c r="AV89" s="74"/>
      <c r="AW89" s="78"/>
      <c r="AX89" s="74"/>
      <c r="AY89" s="78"/>
      <c r="AZ89" s="74"/>
      <c r="BA89" s="78"/>
      <c r="BB89" s="74"/>
      <c r="BC89" s="78"/>
      <c r="BD89" s="74"/>
      <c r="BE89" s="78"/>
      <c r="BF89" s="74"/>
      <c r="BG89" s="78"/>
      <c r="BH89" s="74"/>
      <c r="BI89" s="78"/>
      <c r="BJ89" s="74"/>
      <c r="BK89" s="78"/>
      <c r="BL89" s="80"/>
      <c r="BM89" s="78"/>
      <c r="BN89" s="74"/>
      <c r="BO89" s="78"/>
      <c r="BP89" s="80"/>
      <c r="BQ89" s="74"/>
      <c r="BR89" s="78"/>
      <c r="BS89" s="74"/>
      <c r="BT89" s="78"/>
      <c r="BU89" s="74"/>
      <c r="BV89" s="78"/>
      <c r="BW89" s="74"/>
      <c r="BX89" s="78"/>
      <c r="BY89" s="74"/>
      <c r="BZ89" s="78"/>
      <c r="CA89" s="74"/>
      <c r="CB89" s="78"/>
      <c r="CC89" s="74"/>
      <c r="CD89" s="78"/>
      <c r="CE89" s="74"/>
      <c r="CF89" s="78"/>
      <c r="CG89" s="74"/>
      <c r="CH89" s="78"/>
      <c r="CI89" s="74"/>
      <c r="CJ89" s="78"/>
      <c r="CK89" s="74"/>
      <c r="CL89" s="78"/>
      <c r="CM89" s="74"/>
      <c r="CN89" s="78"/>
      <c r="CO89" s="74"/>
      <c r="CP89" s="78"/>
      <c r="CQ89" s="74"/>
      <c r="CR89" s="78"/>
      <c r="CS89" s="79"/>
      <c r="CT89" s="78"/>
      <c r="CU89" s="78"/>
      <c r="CV89" s="74"/>
      <c r="CW89" s="78"/>
      <c r="CX89" s="74"/>
      <c r="CY89" s="78"/>
      <c r="CZ89" s="80"/>
      <c r="DA89" s="80"/>
      <c r="DB89" s="80"/>
    </row>
    <row r="90" spans="1:106" s="77" customFormat="1" ht="99.75" customHeight="1">
      <c r="A90" s="58" t="s">
        <v>646</v>
      </c>
      <c r="B90" s="75">
        <v>3</v>
      </c>
      <c r="C90" s="75" t="s">
        <v>37</v>
      </c>
      <c r="D90" s="72">
        <v>7000000</v>
      </c>
      <c r="E90" s="72">
        <v>3810229</v>
      </c>
      <c r="F90" s="72">
        <f t="shared" si="6"/>
        <v>3189771</v>
      </c>
      <c r="G90" s="72" t="s">
        <v>578</v>
      </c>
      <c r="H90" s="72" t="s">
        <v>165</v>
      </c>
      <c r="I90" s="72" t="s">
        <v>655</v>
      </c>
      <c r="J90" s="73">
        <v>45033</v>
      </c>
      <c r="K90" s="73" t="s">
        <v>21</v>
      </c>
      <c r="L90" s="73">
        <v>45044</v>
      </c>
      <c r="M90" s="73">
        <v>45048</v>
      </c>
      <c r="N90" s="73">
        <v>45308</v>
      </c>
      <c r="O90" s="73" t="s">
        <v>13</v>
      </c>
      <c r="P90" s="73" t="s">
        <v>10</v>
      </c>
      <c r="Q90" s="73" t="s">
        <v>2</v>
      </c>
      <c r="R90" s="74"/>
      <c r="S90" s="78"/>
      <c r="T90" s="74"/>
      <c r="U90" s="78"/>
      <c r="V90" s="74"/>
      <c r="W90" s="78"/>
      <c r="X90" s="74"/>
      <c r="Y90" s="78"/>
      <c r="Z90" s="74"/>
      <c r="AA90" s="78"/>
      <c r="AB90" s="74"/>
      <c r="AC90" s="78"/>
      <c r="AD90" s="74"/>
      <c r="AE90" s="78"/>
      <c r="AF90" s="80"/>
      <c r="AG90" s="78"/>
      <c r="AH90" s="74"/>
      <c r="AI90" s="74"/>
      <c r="AJ90" s="74"/>
      <c r="AK90" s="74"/>
      <c r="AL90" s="74"/>
      <c r="AM90" s="78"/>
      <c r="AN90" s="74"/>
      <c r="AO90" s="78"/>
      <c r="AP90" s="74"/>
      <c r="AQ90" s="78"/>
      <c r="AR90" s="74"/>
      <c r="AS90" s="78"/>
      <c r="AT90" s="74"/>
      <c r="AU90" s="78"/>
      <c r="AV90" s="74"/>
      <c r="AW90" s="78"/>
      <c r="AX90" s="74"/>
      <c r="AY90" s="78"/>
      <c r="AZ90" s="74"/>
      <c r="BA90" s="78"/>
      <c r="BB90" s="74"/>
      <c r="BC90" s="78"/>
      <c r="BD90" s="74"/>
      <c r="BE90" s="78"/>
      <c r="BF90" s="74"/>
      <c r="BG90" s="78"/>
      <c r="BH90" s="74"/>
      <c r="BI90" s="78"/>
      <c r="BJ90" s="74"/>
      <c r="BK90" s="78"/>
      <c r="BL90" s="80"/>
      <c r="BM90" s="78"/>
      <c r="BN90" s="74"/>
      <c r="BO90" s="78"/>
      <c r="BP90" s="80"/>
      <c r="BQ90" s="74"/>
      <c r="BR90" s="78"/>
      <c r="BS90" s="74"/>
      <c r="BT90" s="78"/>
      <c r="BU90" s="74"/>
      <c r="BV90" s="78"/>
      <c r="BW90" s="74"/>
      <c r="BX90" s="78"/>
      <c r="BY90" s="74"/>
      <c r="BZ90" s="78"/>
      <c r="CA90" s="74"/>
      <c r="CB90" s="78"/>
      <c r="CC90" s="74"/>
      <c r="CD90" s="78"/>
      <c r="CE90" s="74"/>
      <c r="CF90" s="78"/>
      <c r="CG90" s="74"/>
      <c r="CH90" s="78"/>
      <c r="CI90" s="74"/>
      <c r="CJ90" s="78"/>
      <c r="CK90" s="74"/>
      <c r="CL90" s="78"/>
      <c r="CM90" s="74"/>
      <c r="CN90" s="78"/>
      <c r="CO90" s="74"/>
      <c r="CP90" s="78"/>
      <c r="CQ90" s="74"/>
      <c r="CR90" s="78"/>
      <c r="CS90" s="79"/>
      <c r="CT90" s="78"/>
      <c r="CU90" s="78"/>
      <c r="CV90" s="74"/>
      <c r="CW90" s="78"/>
      <c r="CX90" s="74"/>
      <c r="CY90" s="78"/>
      <c r="CZ90" s="80"/>
      <c r="DA90" s="80"/>
      <c r="DB90" s="80"/>
    </row>
    <row r="91" spans="1:106" s="77" customFormat="1" ht="99.75" customHeight="1">
      <c r="A91" s="58" t="s">
        <v>675</v>
      </c>
      <c r="B91" s="75">
        <v>6</v>
      </c>
      <c r="C91" s="75" t="s">
        <v>37</v>
      </c>
      <c r="D91" s="72">
        <v>1150000</v>
      </c>
      <c r="E91" s="72">
        <v>1068527</v>
      </c>
      <c r="F91" s="72">
        <f t="shared" si="6"/>
        <v>81473</v>
      </c>
      <c r="G91" s="72" t="s">
        <v>677</v>
      </c>
      <c r="H91" s="72" t="s">
        <v>165</v>
      </c>
      <c r="I91" s="72" t="s">
        <v>678</v>
      </c>
      <c r="J91" s="73">
        <v>45062</v>
      </c>
      <c r="K91" s="73" t="s">
        <v>21</v>
      </c>
      <c r="L91" s="73">
        <v>45076</v>
      </c>
      <c r="M91" s="73">
        <v>45077</v>
      </c>
      <c r="N91" s="73">
        <v>45338</v>
      </c>
      <c r="O91" s="73" t="s">
        <v>13</v>
      </c>
      <c r="P91" s="73" t="s">
        <v>85</v>
      </c>
      <c r="Q91" s="73" t="s">
        <v>2</v>
      </c>
      <c r="R91" s="74"/>
      <c r="S91" s="78"/>
      <c r="T91" s="74"/>
      <c r="U91" s="78"/>
      <c r="V91" s="74"/>
      <c r="W91" s="78"/>
      <c r="X91" s="74"/>
      <c r="Y91" s="78"/>
      <c r="Z91" s="74"/>
      <c r="AA91" s="78"/>
      <c r="AB91" s="74"/>
      <c r="AC91" s="78"/>
      <c r="AD91" s="74"/>
      <c r="AE91" s="78"/>
      <c r="AF91" s="80"/>
      <c r="AG91" s="78"/>
      <c r="AH91" s="74"/>
      <c r="AI91" s="74"/>
      <c r="AJ91" s="74"/>
      <c r="AK91" s="74"/>
      <c r="AL91" s="74"/>
      <c r="AM91" s="78"/>
      <c r="AN91" s="74"/>
      <c r="AO91" s="78"/>
      <c r="AP91" s="74"/>
      <c r="AQ91" s="78"/>
      <c r="AR91" s="74"/>
      <c r="AS91" s="78"/>
      <c r="AT91" s="74"/>
      <c r="AU91" s="78"/>
      <c r="AV91" s="74"/>
      <c r="AW91" s="78"/>
      <c r="AX91" s="74"/>
      <c r="AY91" s="78"/>
      <c r="AZ91" s="74"/>
      <c r="BA91" s="78"/>
      <c r="BB91" s="74"/>
      <c r="BC91" s="78"/>
      <c r="BD91" s="74"/>
      <c r="BE91" s="78"/>
      <c r="BF91" s="74"/>
      <c r="BG91" s="78"/>
      <c r="BH91" s="74"/>
      <c r="BI91" s="78"/>
      <c r="BJ91" s="74"/>
      <c r="BK91" s="78"/>
      <c r="BL91" s="80"/>
      <c r="BM91" s="78"/>
      <c r="BN91" s="74"/>
      <c r="BO91" s="78"/>
      <c r="BP91" s="80"/>
      <c r="BQ91" s="74"/>
      <c r="BR91" s="78"/>
      <c r="BS91" s="74"/>
      <c r="BT91" s="78"/>
      <c r="BU91" s="74"/>
      <c r="BV91" s="78"/>
      <c r="BW91" s="74"/>
      <c r="BX91" s="78"/>
      <c r="BY91" s="74"/>
      <c r="BZ91" s="78"/>
      <c r="CA91" s="74"/>
      <c r="CB91" s="78"/>
      <c r="CC91" s="74"/>
      <c r="CD91" s="78"/>
      <c r="CE91" s="74"/>
      <c r="CF91" s="78"/>
      <c r="CG91" s="74"/>
      <c r="CH91" s="78"/>
      <c r="CI91" s="74"/>
      <c r="CJ91" s="78"/>
      <c r="CK91" s="74"/>
      <c r="CL91" s="78"/>
      <c r="CM91" s="74"/>
      <c r="CN91" s="78"/>
      <c r="CO91" s="74"/>
      <c r="CP91" s="78"/>
      <c r="CQ91" s="74"/>
      <c r="CR91" s="78"/>
      <c r="CS91" s="79"/>
      <c r="CT91" s="78"/>
      <c r="CU91" s="78"/>
      <c r="CV91" s="74"/>
      <c r="CW91" s="78"/>
      <c r="CX91" s="74"/>
      <c r="CY91" s="78"/>
      <c r="CZ91" s="80"/>
      <c r="DA91" s="80"/>
      <c r="DB91" s="80"/>
    </row>
    <row r="92" spans="1:106" s="77" customFormat="1" ht="99.75" customHeight="1">
      <c r="A92" s="58" t="s">
        <v>193</v>
      </c>
      <c r="B92" s="75">
        <v>3</v>
      </c>
      <c r="C92" s="75" t="s">
        <v>37</v>
      </c>
      <c r="D92" s="72">
        <v>2400000</v>
      </c>
      <c r="E92" s="72">
        <v>1841035</v>
      </c>
      <c r="F92" s="72">
        <f t="shared" si="6"/>
        <v>558965</v>
      </c>
      <c r="G92" s="72" t="s">
        <v>679</v>
      </c>
      <c r="H92" s="72" t="s">
        <v>165</v>
      </c>
      <c r="I92" s="72" t="s">
        <v>680</v>
      </c>
      <c r="J92" s="73">
        <v>45070</v>
      </c>
      <c r="K92" s="73" t="s">
        <v>21</v>
      </c>
      <c r="L92" s="73">
        <v>45077</v>
      </c>
      <c r="M92" s="73">
        <v>45078</v>
      </c>
      <c r="N92" s="73">
        <v>45346</v>
      </c>
      <c r="O92" s="73" t="s">
        <v>28</v>
      </c>
      <c r="P92" s="73" t="s">
        <v>85</v>
      </c>
      <c r="Q92" s="73" t="s">
        <v>2</v>
      </c>
      <c r="R92" s="74"/>
      <c r="S92" s="78"/>
      <c r="T92" s="74"/>
      <c r="U92" s="78"/>
      <c r="V92" s="74"/>
      <c r="W92" s="78"/>
      <c r="X92" s="74"/>
      <c r="Y92" s="78"/>
      <c r="Z92" s="74"/>
      <c r="AA92" s="78"/>
      <c r="AB92" s="74"/>
      <c r="AC92" s="78"/>
      <c r="AD92" s="74"/>
      <c r="AE92" s="78"/>
      <c r="AF92" s="80"/>
      <c r="AG92" s="78"/>
      <c r="AH92" s="74"/>
      <c r="AI92" s="74"/>
      <c r="AJ92" s="74"/>
      <c r="AK92" s="74"/>
      <c r="AL92" s="74"/>
      <c r="AM92" s="78"/>
      <c r="AN92" s="74"/>
      <c r="AO92" s="78"/>
      <c r="AP92" s="74"/>
      <c r="AQ92" s="78"/>
      <c r="AR92" s="74"/>
      <c r="AS92" s="78"/>
      <c r="AT92" s="74"/>
      <c r="AU92" s="78"/>
      <c r="AV92" s="74"/>
      <c r="AW92" s="78"/>
      <c r="AX92" s="74"/>
      <c r="AY92" s="78"/>
      <c r="AZ92" s="74"/>
      <c r="BA92" s="78"/>
      <c r="BB92" s="74"/>
      <c r="BC92" s="78"/>
      <c r="BD92" s="74"/>
      <c r="BE92" s="78"/>
      <c r="BF92" s="74"/>
      <c r="BG92" s="78"/>
      <c r="BH92" s="74"/>
      <c r="BI92" s="78"/>
      <c r="BJ92" s="74"/>
      <c r="BK92" s="78"/>
      <c r="BL92" s="80"/>
      <c r="BM92" s="78"/>
      <c r="BN92" s="74"/>
      <c r="BO92" s="78"/>
      <c r="BP92" s="80"/>
      <c r="BQ92" s="74"/>
      <c r="BR92" s="78"/>
      <c r="BS92" s="74"/>
      <c r="BT92" s="78"/>
      <c r="BU92" s="74"/>
      <c r="BV92" s="78"/>
      <c r="BW92" s="74"/>
      <c r="BX92" s="78"/>
      <c r="BY92" s="74"/>
      <c r="BZ92" s="78"/>
      <c r="CA92" s="74"/>
      <c r="CB92" s="78"/>
      <c r="CC92" s="74"/>
      <c r="CD92" s="78"/>
      <c r="CE92" s="74"/>
      <c r="CF92" s="78"/>
      <c r="CG92" s="74"/>
      <c r="CH92" s="78"/>
      <c r="CI92" s="74"/>
      <c r="CJ92" s="78"/>
      <c r="CK92" s="74"/>
      <c r="CL92" s="78"/>
      <c r="CM92" s="74"/>
      <c r="CN92" s="78"/>
      <c r="CO92" s="74"/>
      <c r="CP92" s="78"/>
      <c r="CQ92" s="74"/>
      <c r="CR92" s="78"/>
      <c r="CS92" s="79"/>
      <c r="CT92" s="78"/>
      <c r="CU92" s="78"/>
      <c r="CV92" s="74"/>
      <c r="CW92" s="78"/>
      <c r="CX92" s="74"/>
      <c r="CY92" s="78"/>
      <c r="CZ92" s="80"/>
      <c r="DA92" s="80"/>
      <c r="DB92" s="80"/>
    </row>
    <row r="93" spans="1:106" s="77" customFormat="1" ht="99.75" customHeight="1">
      <c r="A93" s="58" t="s">
        <v>676</v>
      </c>
      <c r="B93" s="75">
        <v>1</v>
      </c>
      <c r="C93" s="75" t="s">
        <v>38</v>
      </c>
      <c r="D93" s="72">
        <v>9000000</v>
      </c>
      <c r="E93" s="72">
        <v>7973876.669999999</v>
      </c>
      <c r="F93" s="72">
        <f t="shared" si="6"/>
        <v>1026123.330000001</v>
      </c>
      <c r="G93" s="72" t="s">
        <v>681</v>
      </c>
      <c r="H93" s="72" t="s">
        <v>682</v>
      </c>
      <c r="I93" s="72" t="s">
        <v>683</v>
      </c>
      <c r="J93" s="73">
        <v>45065</v>
      </c>
      <c r="K93" s="73" t="s">
        <v>20</v>
      </c>
      <c r="L93" s="73">
        <v>45078</v>
      </c>
      <c r="M93" s="73">
        <v>45079</v>
      </c>
      <c r="N93" s="73">
        <v>45341</v>
      </c>
      <c r="O93" s="73" t="s">
        <v>28</v>
      </c>
      <c r="P93" s="73" t="s">
        <v>85</v>
      </c>
      <c r="Q93" s="73" t="s">
        <v>67</v>
      </c>
      <c r="R93" s="74"/>
      <c r="S93" s="78"/>
      <c r="T93" s="74"/>
      <c r="U93" s="78"/>
      <c r="V93" s="74"/>
      <c r="W93" s="78"/>
      <c r="X93" s="74"/>
      <c r="Y93" s="78"/>
      <c r="Z93" s="74"/>
      <c r="AA93" s="78"/>
      <c r="AB93" s="74"/>
      <c r="AC93" s="78"/>
      <c r="AD93" s="74"/>
      <c r="AE93" s="78"/>
      <c r="AF93" s="80"/>
      <c r="AG93" s="78"/>
      <c r="AH93" s="74"/>
      <c r="AI93" s="74"/>
      <c r="AJ93" s="74"/>
      <c r="AK93" s="74"/>
      <c r="AL93" s="74"/>
      <c r="AM93" s="78"/>
      <c r="AN93" s="74"/>
      <c r="AO93" s="78"/>
      <c r="AP93" s="74"/>
      <c r="AQ93" s="78"/>
      <c r="AR93" s="74"/>
      <c r="AS93" s="78"/>
      <c r="AT93" s="74"/>
      <c r="AU93" s="78"/>
      <c r="AV93" s="74"/>
      <c r="AW93" s="78"/>
      <c r="AX93" s="74"/>
      <c r="AY93" s="78"/>
      <c r="AZ93" s="74"/>
      <c r="BA93" s="78"/>
      <c r="BB93" s="74"/>
      <c r="BC93" s="78"/>
      <c r="BD93" s="74"/>
      <c r="BE93" s="78"/>
      <c r="BF93" s="74"/>
      <c r="BG93" s="78"/>
      <c r="BH93" s="74"/>
      <c r="BI93" s="78"/>
      <c r="BJ93" s="74"/>
      <c r="BK93" s="78"/>
      <c r="BL93" s="80"/>
      <c r="BM93" s="78"/>
      <c r="BN93" s="74"/>
      <c r="BO93" s="78"/>
      <c r="BP93" s="80"/>
      <c r="BQ93" s="74"/>
      <c r="BR93" s="78"/>
      <c r="BS93" s="74"/>
      <c r="BT93" s="78"/>
      <c r="BU93" s="74"/>
      <c r="BV93" s="78"/>
      <c r="BW93" s="74"/>
      <c r="BX93" s="78"/>
      <c r="BY93" s="74"/>
      <c r="BZ93" s="78"/>
      <c r="CA93" s="74"/>
      <c r="CB93" s="78"/>
      <c r="CC93" s="74"/>
      <c r="CD93" s="78"/>
      <c r="CE93" s="74"/>
      <c r="CF93" s="78"/>
      <c r="CG93" s="74"/>
      <c r="CH93" s="78"/>
      <c r="CI93" s="74"/>
      <c r="CJ93" s="78"/>
      <c r="CK93" s="74"/>
      <c r="CL93" s="78"/>
      <c r="CM93" s="74"/>
      <c r="CN93" s="78"/>
      <c r="CO93" s="74"/>
      <c r="CP93" s="78"/>
      <c r="CQ93" s="74"/>
      <c r="CR93" s="78"/>
      <c r="CS93" s="79"/>
      <c r="CT93" s="78"/>
      <c r="CU93" s="78"/>
      <c r="CV93" s="74"/>
      <c r="CW93" s="78"/>
      <c r="CX93" s="74"/>
      <c r="CY93" s="78"/>
      <c r="CZ93" s="80"/>
      <c r="DA93" s="80"/>
      <c r="DB93" s="80"/>
    </row>
    <row r="94" spans="1:108" s="77" customFormat="1" ht="99.75" customHeight="1">
      <c r="A94" s="58" t="s">
        <v>696</v>
      </c>
      <c r="B94" s="75">
        <v>7</v>
      </c>
      <c r="C94" s="75" t="s">
        <v>4</v>
      </c>
      <c r="D94" s="72">
        <v>2500000</v>
      </c>
      <c r="E94" s="72">
        <v>1950235.1399999992</v>
      </c>
      <c r="F94" s="72">
        <f>+D94-E94</f>
        <v>549764.8600000008</v>
      </c>
      <c r="G94" s="72" t="s">
        <v>697</v>
      </c>
      <c r="H94" s="72" t="s">
        <v>698</v>
      </c>
      <c r="I94" s="72" t="s">
        <v>699</v>
      </c>
      <c r="J94" s="73">
        <v>45071</v>
      </c>
      <c r="K94" s="73" t="s">
        <v>20</v>
      </c>
      <c r="L94" s="73">
        <v>45091</v>
      </c>
      <c r="M94" s="73">
        <v>45092</v>
      </c>
      <c r="N94" s="73" t="s">
        <v>700</v>
      </c>
      <c r="O94" s="73" t="s">
        <v>1</v>
      </c>
      <c r="P94" s="73" t="s">
        <v>3</v>
      </c>
      <c r="Q94" s="73" t="s">
        <v>2</v>
      </c>
      <c r="S94" s="74"/>
      <c r="T94" s="74"/>
      <c r="U94" s="74"/>
      <c r="V94" s="74"/>
      <c r="W94" s="74"/>
      <c r="X94" s="74"/>
      <c r="Y94" s="74"/>
      <c r="Z94" s="74"/>
      <c r="AA94" s="78"/>
      <c r="AB94" s="74"/>
      <c r="AC94" s="78"/>
      <c r="AD94" s="74"/>
      <c r="AE94" s="78"/>
      <c r="AF94" s="74"/>
      <c r="AG94" s="78"/>
      <c r="AH94" s="80"/>
      <c r="AI94" s="78"/>
      <c r="AJ94" s="74"/>
      <c r="AK94" s="74"/>
      <c r="AL94" s="74"/>
      <c r="AM94" s="74"/>
      <c r="AN94" s="74"/>
      <c r="AO94" s="78"/>
      <c r="AP94" s="74"/>
      <c r="AQ94" s="78"/>
      <c r="AR94" s="74"/>
      <c r="AS94" s="78"/>
      <c r="AT94" s="74"/>
      <c r="AU94" s="78"/>
      <c r="AV94" s="74"/>
      <c r="AW94" s="78"/>
      <c r="AX94" s="74"/>
      <c r="AY94" s="78"/>
      <c r="AZ94" s="74"/>
      <c r="BA94" s="78"/>
      <c r="BB94" s="74"/>
      <c r="BC94" s="78"/>
      <c r="BD94" s="74"/>
      <c r="BE94" s="78"/>
      <c r="BF94" s="74"/>
      <c r="BG94" s="78"/>
      <c r="BH94" s="74"/>
      <c r="BI94" s="78"/>
      <c r="BJ94" s="74"/>
      <c r="BK94" s="78"/>
      <c r="BL94" s="74"/>
      <c r="BM94" s="78"/>
      <c r="BN94" s="80"/>
      <c r="BO94" s="78"/>
      <c r="BP94" s="74"/>
      <c r="BQ94" s="78"/>
      <c r="BR94" s="80"/>
      <c r="BS94" s="74"/>
      <c r="BT94" s="78"/>
      <c r="BU94" s="74"/>
      <c r="BV94" s="78"/>
      <c r="BW94" s="74"/>
      <c r="BX94" s="78"/>
      <c r="BY94" s="74"/>
      <c r="BZ94" s="78"/>
      <c r="CA94" s="74"/>
      <c r="CB94" s="78"/>
      <c r="CC94" s="74"/>
      <c r="CD94" s="78"/>
      <c r="CE94" s="74"/>
      <c r="CF94" s="78"/>
      <c r="CG94" s="74"/>
      <c r="CH94" s="78"/>
      <c r="CI94" s="74"/>
      <c r="CJ94" s="78"/>
      <c r="CK94" s="74"/>
      <c r="CL94" s="78"/>
      <c r="CM94" s="74"/>
      <c r="CN94" s="78"/>
      <c r="CO94" s="74"/>
      <c r="CP94" s="78"/>
      <c r="CQ94" s="74"/>
      <c r="CR94" s="78"/>
      <c r="CS94" s="74"/>
      <c r="CT94" s="78"/>
      <c r="CU94" s="79"/>
      <c r="CV94" s="78"/>
      <c r="CW94" s="78"/>
      <c r="CX94" s="74"/>
      <c r="CY94" s="78"/>
      <c r="CZ94" s="74"/>
      <c r="DA94" s="78"/>
      <c r="DB94" s="80"/>
      <c r="DC94" s="80"/>
      <c r="DD94" s="80"/>
    </row>
    <row r="95" spans="1:108" s="77" customFormat="1" ht="99.75" customHeight="1">
      <c r="A95" s="58" t="s">
        <v>508</v>
      </c>
      <c r="B95" s="75">
        <v>2</v>
      </c>
      <c r="C95" s="75" t="s">
        <v>40</v>
      </c>
      <c r="D95" s="72">
        <v>2000000</v>
      </c>
      <c r="E95" s="72">
        <v>943287.43</v>
      </c>
      <c r="F95" s="72">
        <f aca="true" t="shared" si="7" ref="F95:F153">+D95-E95</f>
        <v>1056712.5699999998</v>
      </c>
      <c r="G95" s="72" t="s">
        <v>701</v>
      </c>
      <c r="H95" s="72" t="s">
        <v>702</v>
      </c>
      <c r="I95" s="72" t="s">
        <v>703</v>
      </c>
      <c r="J95" s="73">
        <v>45084</v>
      </c>
      <c r="K95" s="73" t="s">
        <v>20</v>
      </c>
      <c r="L95" s="73">
        <v>45096</v>
      </c>
      <c r="M95" s="73">
        <v>45097</v>
      </c>
      <c r="N95" s="73" t="s">
        <v>700</v>
      </c>
      <c r="O95" s="73" t="s">
        <v>1</v>
      </c>
      <c r="P95" s="73" t="s">
        <v>85</v>
      </c>
      <c r="Q95" s="73" t="s">
        <v>169</v>
      </c>
      <c r="S95" s="74"/>
      <c r="T95" s="74"/>
      <c r="U95" s="74"/>
      <c r="V95" s="74"/>
      <c r="W95" s="74"/>
      <c r="X95" s="74"/>
      <c r="Y95" s="74"/>
      <c r="Z95" s="74"/>
      <c r="AA95" s="78"/>
      <c r="AB95" s="74"/>
      <c r="AC95" s="78"/>
      <c r="AD95" s="74"/>
      <c r="AE95" s="78"/>
      <c r="AF95" s="74"/>
      <c r="AG95" s="78"/>
      <c r="AH95" s="80"/>
      <c r="AI95" s="78"/>
      <c r="AJ95" s="74"/>
      <c r="AK95" s="74"/>
      <c r="AL95" s="74"/>
      <c r="AM95" s="74"/>
      <c r="AN95" s="74"/>
      <c r="AO95" s="78"/>
      <c r="AP95" s="74"/>
      <c r="AQ95" s="78"/>
      <c r="AR95" s="74"/>
      <c r="AS95" s="78"/>
      <c r="AT95" s="74"/>
      <c r="AU95" s="78"/>
      <c r="AV95" s="74"/>
      <c r="AW95" s="78"/>
      <c r="AX95" s="74"/>
      <c r="AY95" s="78"/>
      <c r="AZ95" s="74"/>
      <c r="BA95" s="78"/>
      <c r="BB95" s="74"/>
      <c r="BC95" s="78"/>
      <c r="BD95" s="74"/>
      <c r="BE95" s="78"/>
      <c r="BF95" s="74"/>
      <c r="BG95" s="78"/>
      <c r="BH95" s="74"/>
      <c r="BI95" s="78"/>
      <c r="BJ95" s="74"/>
      <c r="BK95" s="78"/>
      <c r="BL95" s="74"/>
      <c r="BM95" s="78"/>
      <c r="BN95" s="80"/>
      <c r="BO95" s="78"/>
      <c r="BP95" s="74"/>
      <c r="BQ95" s="78"/>
      <c r="BR95" s="80"/>
      <c r="BS95" s="74"/>
      <c r="BT95" s="78"/>
      <c r="BU95" s="74"/>
      <c r="BV95" s="78"/>
      <c r="BW95" s="74"/>
      <c r="BX95" s="78"/>
      <c r="BY95" s="74"/>
      <c r="BZ95" s="78"/>
      <c r="CA95" s="74"/>
      <c r="CB95" s="78"/>
      <c r="CC95" s="74"/>
      <c r="CD95" s="78"/>
      <c r="CE95" s="74"/>
      <c r="CF95" s="78"/>
      <c r="CG95" s="74"/>
      <c r="CH95" s="78"/>
      <c r="CI95" s="74"/>
      <c r="CJ95" s="78"/>
      <c r="CK95" s="74"/>
      <c r="CL95" s="78"/>
      <c r="CM95" s="74"/>
      <c r="CN95" s="78"/>
      <c r="CO95" s="74"/>
      <c r="CP95" s="78"/>
      <c r="CQ95" s="74"/>
      <c r="CR95" s="78"/>
      <c r="CS95" s="74"/>
      <c r="CT95" s="78"/>
      <c r="CU95" s="79"/>
      <c r="CV95" s="78"/>
      <c r="CW95" s="78"/>
      <c r="CX95" s="74"/>
      <c r="CY95" s="78"/>
      <c r="CZ95" s="74"/>
      <c r="DA95" s="78"/>
      <c r="DB95" s="80"/>
      <c r="DC95" s="80"/>
      <c r="DD95" s="80"/>
    </row>
    <row r="96" spans="1:108" s="77" customFormat="1" ht="99.75" customHeight="1">
      <c r="A96" s="58" t="s">
        <v>261</v>
      </c>
      <c r="B96" s="75">
        <v>4</v>
      </c>
      <c r="C96" s="75" t="s">
        <v>37</v>
      </c>
      <c r="D96" s="72">
        <v>3500000</v>
      </c>
      <c r="E96" s="72">
        <v>2044156</v>
      </c>
      <c r="F96" s="72">
        <f>+D96-E96</f>
        <v>1455844</v>
      </c>
      <c r="G96" s="72" t="s">
        <v>679</v>
      </c>
      <c r="H96" s="72" t="s">
        <v>165</v>
      </c>
      <c r="I96" s="72" t="s">
        <v>704</v>
      </c>
      <c r="J96" s="73">
        <v>45090</v>
      </c>
      <c r="K96" s="73" t="s">
        <v>21</v>
      </c>
      <c r="L96" s="73">
        <v>45098</v>
      </c>
      <c r="M96" s="73">
        <v>45099</v>
      </c>
      <c r="N96" s="73" t="s">
        <v>700</v>
      </c>
      <c r="O96" s="73" t="s">
        <v>28</v>
      </c>
      <c r="P96" s="73" t="s">
        <v>85</v>
      </c>
      <c r="Q96" s="73" t="s">
        <v>2</v>
      </c>
      <c r="S96" s="74"/>
      <c r="T96" s="74"/>
      <c r="U96" s="74"/>
      <c r="V96" s="74"/>
      <c r="W96" s="74"/>
      <c r="X96" s="74"/>
      <c r="Y96" s="74"/>
      <c r="Z96" s="74"/>
      <c r="AA96" s="78"/>
      <c r="AB96" s="74"/>
      <c r="AC96" s="78"/>
      <c r="AD96" s="74"/>
      <c r="AE96" s="78"/>
      <c r="AF96" s="74"/>
      <c r="AG96" s="78"/>
      <c r="AH96" s="80"/>
      <c r="AI96" s="78"/>
      <c r="AJ96" s="74"/>
      <c r="AK96" s="74"/>
      <c r="AL96" s="74"/>
      <c r="AM96" s="74"/>
      <c r="AN96" s="74"/>
      <c r="AO96" s="78"/>
      <c r="AP96" s="74"/>
      <c r="AQ96" s="78"/>
      <c r="AR96" s="74"/>
      <c r="AS96" s="78"/>
      <c r="AT96" s="74"/>
      <c r="AU96" s="78"/>
      <c r="AV96" s="74"/>
      <c r="AW96" s="78"/>
      <c r="AX96" s="74"/>
      <c r="AY96" s="78"/>
      <c r="AZ96" s="74"/>
      <c r="BA96" s="78"/>
      <c r="BB96" s="74"/>
      <c r="BC96" s="78"/>
      <c r="BD96" s="74"/>
      <c r="BE96" s="78"/>
      <c r="BF96" s="74"/>
      <c r="BG96" s="78"/>
      <c r="BH96" s="74"/>
      <c r="BI96" s="78"/>
      <c r="BJ96" s="74"/>
      <c r="BK96" s="78"/>
      <c r="BL96" s="74"/>
      <c r="BM96" s="78"/>
      <c r="BN96" s="80"/>
      <c r="BO96" s="78"/>
      <c r="BP96" s="74"/>
      <c r="BQ96" s="78"/>
      <c r="BR96" s="80"/>
      <c r="BS96" s="74"/>
      <c r="BT96" s="78"/>
      <c r="BU96" s="74"/>
      <c r="BV96" s="78"/>
      <c r="BW96" s="74"/>
      <c r="BX96" s="78"/>
      <c r="BY96" s="74"/>
      <c r="BZ96" s="78"/>
      <c r="CA96" s="74"/>
      <c r="CB96" s="78"/>
      <c r="CC96" s="74"/>
      <c r="CD96" s="78"/>
      <c r="CE96" s="74"/>
      <c r="CF96" s="78"/>
      <c r="CG96" s="74"/>
      <c r="CH96" s="78"/>
      <c r="CI96" s="74"/>
      <c r="CJ96" s="78"/>
      <c r="CK96" s="74"/>
      <c r="CL96" s="78"/>
      <c r="CM96" s="74"/>
      <c r="CN96" s="78"/>
      <c r="CO96" s="74"/>
      <c r="CP96" s="78"/>
      <c r="CQ96" s="74"/>
      <c r="CR96" s="78"/>
      <c r="CS96" s="74"/>
      <c r="CT96" s="78"/>
      <c r="CU96" s="79"/>
      <c r="CV96" s="78"/>
      <c r="CW96" s="78"/>
      <c r="CX96" s="74"/>
      <c r="CY96" s="78"/>
      <c r="CZ96" s="74"/>
      <c r="DA96" s="78"/>
      <c r="DB96" s="80"/>
      <c r="DC96" s="80"/>
      <c r="DD96" s="80"/>
    </row>
    <row r="97" spans="1:108" s="77" customFormat="1" ht="99.75" customHeight="1">
      <c r="A97" s="58" t="s">
        <v>705</v>
      </c>
      <c r="B97" s="75">
        <v>1</v>
      </c>
      <c r="C97" s="75" t="s">
        <v>40</v>
      </c>
      <c r="D97" s="72">
        <v>10000000</v>
      </c>
      <c r="E97" s="72">
        <v>8318692.170000001</v>
      </c>
      <c r="F97" s="72">
        <f t="shared" si="7"/>
        <v>1681307.8299999991</v>
      </c>
      <c r="G97" s="72" t="s">
        <v>706</v>
      </c>
      <c r="H97" s="72" t="s">
        <v>707</v>
      </c>
      <c r="I97" s="72" t="s">
        <v>708</v>
      </c>
      <c r="J97" s="73">
        <v>45089</v>
      </c>
      <c r="K97" s="73" t="s">
        <v>21</v>
      </c>
      <c r="L97" s="73">
        <v>45099</v>
      </c>
      <c r="M97" s="73">
        <v>45100</v>
      </c>
      <c r="N97" s="73" t="s">
        <v>700</v>
      </c>
      <c r="O97" s="73" t="s">
        <v>13</v>
      </c>
      <c r="P97" s="73" t="s">
        <v>85</v>
      </c>
      <c r="Q97" s="73" t="s">
        <v>2</v>
      </c>
      <c r="S97" s="74"/>
      <c r="T97" s="74"/>
      <c r="U97" s="74"/>
      <c r="V97" s="74"/>
      <c r="W97" s="74"/>
      <c r="X97" s="74"/>
      <c r="Y97" s="74"/>
      <c r="Z97" s="74"/>
      <c r="AA97" s="78"/>
      <c r="AB97" s="74"/>
      <c r="AC97" s="78"/>
      <c r="AD97" s="74"/>
      <c r="AE97" s="78"/>
      <c r="AF97" s="74"/>
      <c r="AG97" s="78"/>
      <c r="AH97" s="80"/>
      <c r="AI97" s="78"/>
      <c r="AJ97" s="74"/>
      <c r="AK97" s="74"/>
      <c r="AL97" s="74"/>
      <c r="AM97" s="74"/>
      <c r="AN97" s="74"/>
      <c r="AO97" s="78"/>
      <c r="AP97" s="74"/>
      <c r="AQ97" s="78"/>
      <c r="AR97" s="74"/>
      <c r="AS97" s="78"/>
      <c r="AT97" s="74"/>
      <c r="AU97" s="78"/>
      <c r="AV97" s="74"/>
      <c r="AW97" s="78"/>
      <c r="AX97" s="74"/>
      <c r="AY97" s="78"/>
      <c r="AZ97" s="74"/>
      <c r="BA97" s="78"/>
      <c r="BB97" s="74"/>
      <c r="BC97" s="78"/>
      <c r="BD97" s="74"/>
      <c r="BE97" s="78"/>
      <c r="BF97" s="74"/>
      <c r="BG97" s="78"/>
      <c r="BH97" s="74"/>
      <c r="BI97" s="78"/>
      <c r="BJ97" s="74"/>
      <c r="BK97" s="78"/>
      <c r="BL97" s="74"/>
      <c r="BM97" s="78"/>
      <c r="BN97" s="80"/>
      <c r="BO97" s="78"/>
      <c r="BP97" s="74"/>
      <c r="BQ97" s="78"/>
      <c r="BR97" s="80"/>
      <c r="BS97" s="74"/>
      <c r="BT97" s="78"/>
      <c r="BU97" s="74"/>
      <c r="BV97" s="78"/>
      <c r="BW97" s="74"/>
      <c r="BX97" s="78"/>
      <c r="BY97" s="74"/>
      <c r="BZ97" s="78"/>
      <c r="CA97" s="74"/>
      <c r="CB97" s="78"/>
      <c r="CC97" s="74"/>
      <c r="CD97" s="78"/>
      <c r="CE97" s="74"/>
      <c r="CF97" s="78"/>
      <c r="CG97" s="74"/>
      <c r="CH97" s="78"/>
      <c r="CI97" s="74"/>
      <c r="CJ97" s="78"/>
      <c r="CK97" s="74"/>
      <c r="CL97" s="78"/>
      <c r="CM97" s="74"/>
      <c r="CN97" s="78"/>
      <c r="CO97" s="74"/>
      <c r="CP97" s="78"/>
      <c r="CQ97" s="74"/>
      <c r="CR97" s="78"/>
      <c r="CS97" s="74"/>
      <c r="CT97" s="78"/>
      <c r="CU97" s="79"/>
      <c r="CV97" s="78"/>
      <c r="CW97" s="78"/>
      <c r="CX97" s="74"/>
      <c r="CY97" s="78"/>
      <c r="CZ97" s="74"/>
      <c r="DA97" s="78"/>
      <c r="DB97" s="80"/>
      <c r="DC97" s="80"/>
      <c r="DD97" s="80"/>
    </row>
    <row r="98" spans="1:108" s="77" customFormat="1" ht="99.75" customHeight="1">
      <c r="A98" s="58" t="s">
        <v>531</v>
      </c>
      <c r="B98" s="75">
        <v>3</v>
      </c>
      <c r="C98" s="75" t="s">
        <v>209</v>
      </c>
      <c r="D98" s="72">
        <v>5000000</v>
      </c>
      <c r="E98" s="72">
        <v>4146384</v>
      </c>
      <c r="F98" s="72">
        <f t="shared" si="7"/>
        <v>853616</v>
      </c>
      <c r="G98" s="72" t="s">
        <v>642</v>
      </c>
      <c r="H98" s="72" t="s">
        <v>709</v>
      </c>
      <c r="I98" s="72" t="s">
        <v>710</v>
      </c>
      <c r="J98" s="73">
        <v>45091</v>
      </c>
      <c r="K98" s="73" t="s">
        <v>21</v>
      </c>
      <c r="L98" s="73">
        <v>45103</v>
      </c>
      <c r="M98" s="73">
        <v>45104</v>
      </c>
      <c r="N98" s="73" t="s">
        <v>700</v>
      </c>
      <c r="O98" s="73" t="s">
        <v>14</v>
      </c>
      <c r="P98" s="73" t="s">
        <v>3</v>
      </c>
      <c r="Q98" s="73" t="s">
        <v>2</v>
      </c>
      <c r="S98" s="74"/>
      <c r="T98" s="74"/>
      <c r="U98" s="74"/>
      <c r="V98" s="74"/>
      <c r="W98" s="74"/>
      <c r="X98" s="74"/>
      <c r="Y98" s="74"/>
      <c r="Z98" s="74"/>
      <c r="AA98" s="78"/>
      <c r="AB98" s="74"/>
      <c r="AC98" s="78"/>
      <c r="AD98" s="74"/>
      <c r="AE98" s="78"/>
      <c r="AF98" s="74"/>
      <c r="AG98" s="78"/>
      <c r="AH98" s="80"/>
      <c r="AI98" s="78"/>
      <c r="AJ98" s="74"/>
      <c r="AK98" s="74"/>
      <c r="AL98" s="74"/>
      <c r="AM98" s="74"/>
      <c r="AN98" s="74"/>
      <c r="AO98" s="78"/>
      <c r="AP98" s="74"/>
      <c r="AQ98" s="78"/>
      <c r="AR98" s="74"/>
      <c r="AS98" s="78"/>
      <c r="AT98" s="74"/>
      <c r="AU98" s="78"/>
      <c r="AV98" s="74"/>
      <c r="AW98" s="78"/>
      <c r="AX98" s="74"/>
      <c r="AY98" s="78"/>
      <c r="AZ98" s="74"/>
      <c r="BA98" s="78"/>
      <c r="BB98" s="74"/>
      <c r="BC98" s="78"/>
      <c r="BD98" s="74"/>
      <c r="BE98" s="78"/>
      <c r="BF98" s="74"/>
      <c r="BG98" s="78"/>
      <c r="BH98" s="74"/>
      <c r="BI98" s="78"/>
      <c r="BJ98" s="74"/>
      <c r="BK98" s="78"/>
      <c r="BL98" s="74"/>
      <c r="BM98" s="78"/>
      <c r="BN98" s="80"/>
      <c r="BO98" s="78"/>
      <c r="BP98" s="74"/>
      <c r="BQ98" s="78"/>
      <c r="BR98" s="80"/>
      <c r="BS98" s="74"/>
      <c r="BT98" s="78"/>
      <c r="BU98" s="74"/>
      <c r="BV98" s="78"/>
      <c r="BW98" s="74"/>
      <c r="BX98" s="78"/>
      <c r="BY98" s="74"/>
      <c r="BZ98" s="78"/>
      <c r="CA98" s="74"/>
      <c r="CB98" s="78"/>
      <c r="CC98" s="74"/>
      <c r="CD98" s="78"/>
      <c r="CE98" s="74"/>
      <c r="CF98" s="78"/>
      <c r="CG98" s="74"/>
      <c r="CH98" s="78"/>
      <c r="CI98" s="74"/>
      <c r="CJ98" s="78"/>
      <c r="CK98" s="74"/>
      <c r="CL98" s="78"/>
      <c r="CM98" s="74"/>
      <c r="CN98" s="78"/>
      <c r="CO98" s="74"/>
      <c r="CP98" s="78"/>
      <c r="CQ98" s="74"/>
      <c r="CR98" s="78"/>
      <c r="CS98" s="74"/>
      <c r="CT98" s="78"/>
      <c r="CU98" s="79"/>
      <c r="CV98" s="78"/>
      <c r="CW98" s="78"/>
      <c r="CX98" s="74"/>
      <c r="CY98" s="78"/>
      <c r="CZ98" s="74"/>
      <c r="DA98" s="78"/>
      <c r="DB98" s="80"/>
      <c r="DC98" s="80"/>
      <c r="DD98" s="80"/>
    </row>
    <row r="99" spans="1:100" ht="102">
      <c r="A99" s="58" t="s">
        <v>711</v>
      </c>
      <c r="B99" s="75">
        <v>1</v>
      </c>
      <c r="C99" s="75" t="s">
        <v>40</v>
      </c>
      <c r="D99" s="72">
        <v>25000000</v>
      </c>
      <c r="E99" s="72">
        <v>2627642</v>
      </c>
      <c r="F99" s="72">
        <f t="shared" si="7"/>
        <v>22372358</v>
      </c>
      <c r="G99" s="72" t="s">
        <v>712</v>
      </c>
      <c r="H99" s="72" t="s">
        <v>713</v>
      </c>
      <c r="I99" s="72" t="s">
        <v>714</v>
      </c>
      <c r="J99" s="73">
        <v>45096</v>
      </c>
      <c r="K99" s="73" t="s">
        <v>21</v>
      </c>
      <c r="L99" s="73">
        <v>45106</v>
      </c>
      <c r="M99" s="73">
        <v>45107</v>
      </c>
      <c r="N99" s="73" t="s">
        <v>700</v>
      </c>
      <c r="O99" s="73" t="s">
        <v>13</v>
      </c>
      <c r="P99" s="73" t="s">
        <v>3</v>
      </c>
      <c r="Q99" s="73" t="s">
        <v>2</v>
      </c>
      <c r="S99" s="74"/>
      <c r="T99" s="74"/>
      <c r="U99" s="74"/>
      <c r="V99" s="74"/>
      <c r="W99" s="74"/>
      <c r="X99" s="74"/>
      <c r="Y99" s="74"/>
      <c r="CU99" s="43"/>
      <c r="CV99" s="43"/>
    </row>
    <row r="100" spans="1:100" ht="40.5">
      <c r="A100" s="58" t="s">
        <v>715</v>
      </c>
      <c r="B100" s="75">
        <v>5</v>
      </c>
      <c r="C100" s="75" t="s">
        <v>716</v>
      </c>
      <c r="D100" s="72">
        <v>4000000</v>
      </c>
      <c r="E100" s="72">
        <v>1700000</v>
      </c>
      <c r="F100" s="72">
        <f t="shared" si="7"/>
        <v>2300000</v>
      </c>
      <c r="G100" s="72" t="s">
        <v>189</v>
      </c>
      <c r="H100" s="72" t="s">
        <v>281</v>
      </c>
      <c r="I100" s="72" t="s">
        <v>717</v>
      </c>
      <c r="J100" s="73">
        <v>45098</v>
      </c>
      <c r="K100" s="73" t="s">
        <v>20</v>
      </c>
      <c r="L100" s="73">
        <v>45110</v>
      </c>
      <c r="M100" s="73">
        <v>45111</v>
      </c>
      <c r="N100" s="73">
        <v>46208</v>
      </c>
      <c r="O100" s="73" t="s">
        <v>28</v>
      </c>
      <c r="P100" s="73" t="s">
        <v>85</v>
      </c>
      <c r="Q100" s="73" t="s">
        <v>67</v>
      </c>
      <c r="S100" s="74"/>
      <c r="T100" s="74"/>
      <c r="U100" s="74"/>
      <c r="V100" s="74"/>
      <c r="W100" s="74"/>
      <c r="X100" s="74"/>
      <c r="Y100" s="74"/>
      <c r="CU100" s="43"/>
      <c r="CV100" s="43"/>
    </row>
    <row r="101" spans="1:100" ht="40.5">
      <c r="A101" s="58" t="s">
        <v>97</v>
      </c>
      <c r="B101" s="75">
        <v>3</v>
      </c>
      <c r="C101" s="75" t="s">
        <v>37</v>
      </c>
      <c r="D101" s="72">
        <v>1000000</v>
      </c>
      <c r="E101" s="72">
        <v>990299</v>
      </c>
      <c r="F101" s="72">
        <f t="shared" si="7"/>
        <v>9701</v>
      </c>
      <c r="G101" s="72" t="s">
        <v>718</v>
      </c>
      <c r="H101" s="72" t="s">
        <v>165</v>
      </c>
      <c r="I101" s="72" t="s">
        <v>719</v>
      </c>
      <c r="J101" s="73">
        <v>45105</v>
      </c>
      <c r="K101" s="73" t="s">
        <v>21</v>
      </c>
      <c r="L101" s="73">
        <v>45114</v>
      </c>
      <c r="M101" s="73">
        <v>45117</v>
      </c>
      <c r="N101" s="73">
        <v>45117</v>
      </c>
      <c r="O101" s="73" t="s">
        <v>28</v>
      </c>
      <c r="P101" s="73" t="s">
        <v>10</v>
      </c>
      <c r="Q101" s="73" t="s">
        <v>2</v>
      </c>
      <c r="S101" s="74"/>
      <c r="T101" s="74"/>
      <c r="U101" s="74"/>
      <c r="V101" s="74"/>
      <c r="W101" s="74"/>
      <c r="X101" s="74"/>
      <c r="Y101" s="74"/>
      <c r="CU101" s="43"/>
      <c r="CV101" s="43"/>
    </row>
    <row r="102" spans="1:100" ht="40.5">
      <c r="A102" s="58" t="s">
        <v>720</v>
      </c>
      <c r="B102" s="75">
        <v>2</v>
      </c>
      <c r="C102" s="75" t="s">
        <v>26</v>
      </c>
      <c r="D102" s="72">
        <v>8000000</v>
      </c>
      <c r="E102" s="72">
        <v>5434400</v>
      </c>
      <c r="F102" s="72">
        <f t="shared" si="7"/>
        <v>2565600</v>
      </c>
      <c r="G102" s="72" t="s">
        <v>721</v>
      </c>
      <c r="H102" s="72" t="s">
        <v>722</v>
      </c>
      <c r="I102" s="72" t="s">
        <v>723</v>
      </c>
      <c r="J102" s="73">
        <v>45111</v>
      </c>
      <c r="K102" s="73" t="s">
        <v>21</v>
      </c>
      <c r="L102" s="73">
        <v>45120</v>
      </c>
      <c r="M102" s="73">
        <v>45121</v>
      </c>
      <c r="N102" s="73">
        <v>45121</v>
      </c>
      <c r="O102" s="73" t="s">
        <v>13</v>
      </c>
      <c r="P102" s="73" t="s">
        <v>85</v>
      </c>
      <c r="Q102" s="73" t="s">
        <v>2</v>
      </c>
      <c r="S102" s="10"/>
      <c r="CU102" s="43"/>
      <c r="CV102" s="43"/>
    </row>
    <row r="103" spans="1:100" ht="244.5">
      <c r="A103" s="58" t="s">
        <v>62</v>
      </c>
      <c r="B103" s="75">
        <v>10</v>
      </c>
      <c r="C103" s="75" t="s">
        <v>4</v>
      </c>
      <c r="D103" s="72">
        <v>3000000</v>
      </c>
      <c r="E103" s="72">
        <v>2250000</v>
      </c>
      <c r="F103" s="72">
        <f t="shared" si="7"/>
        <v>750000</v>
      </c>
      <c r="G103" s="72" t="s">
        <v>724</v>
      </c>
      <c r="H103" s="72" t="s">
        <v>725</v>
      </c>
      <c r="I103" s="72" t="s">
        <v>726</v>
      </c>
      <c r="J103" s="73">
        <v>45111</v>
      </c>
      <c r="K103" s="73" t="s">
        <v>21</v>
      </c>
      <c r="L103" s="73">
        <v>45121</v>
      </c>
      <c r="M103" s="73">
        <v>45121</v>
      </c>
      <c r="N103" s="73" t="s">
        <v>727</v>
      </c>
      <c r="O103" s="73" t="s">
        <v>28</v>
      </c>
      <c r="P103" s="73" t="s">
        <v>3</v>
      </c>
      <c r="Q103" s="73" t="s">
        <v>2</v>
      </c>
      <c r="S103" s="10"/>
      <c r="CU103" s="43"/>
      <c r="CV103" s="43"/>
    </row>
    <row r="104" spans="1:100" ht="60.75">
      <c r="A104" s="58" t="s">
        <v>363</v>
      </c>
      <c r="B104" s="75">
        <v>4</v>
      </c>
      <c r="C104" s="75" t="s">
        <v>259</v>
      </c>
      <c r="D104" s="72">
        <v>10000000</v>
      </c>
      <c r="E104" s="72">
        <v>9060000</v>
      </c>
      <c r="F104" s="72">
        <f t="shared" si="7"/>
        <v>940000</v>
      </c>
      <c r="G104" s="72" t="s">
        <v>542</v>
      </c>
      <c r="H104" s="72" t="s">
        <v>728</v>
      </c>
      <c r="I104" s="72" t="s">
        <v>729</v>
      </c>
      <c r="J104" s="73">
        <v>45124</v>
      </c>
      <c r="K104" s="73" t="s">
        <v>20</v>
      </c>
      <c r="L104" s="73">
        <v>45135</v>
      </c>
      <c r="M104" s="73"/>
      <c r="N104" s="73">
        <v>45399</v>
      </c>
      <c r="O104" s="73" t="s">
        <v>28</v>
      </c>
      <c r="P104" s="73" t="s">
        <v>10</v>
      </c>
      <c r="Q104" s="73" t="s">
        <v>455</v>
      </c>
      <c r="S104" s="10"/>
      <c r="CU104" s="43"/>
      <c r="CV104" s="43"/>
    </row>
    <row r="105" spans="1:100" ht="40.5">
      <c r="A105" s="58" t="s">
        <v>629</v>
      </c>
      <c r="B105" s="75">
        <v>9</v>
      </c>
      <c r="C105" s="75" t="s">
        <v>346</v>
      </c>
      <c r="D105" s="72">
        <v>6000000</v>
      </c>
      <c r="E105" s="72">
        <v>0</v>
      </c>
      <c r="F105" s="72">
        <f t="shared" si="7"/>
        <v>6000000</v>
      </c>
      <c r="G105" s="72" t="s">
        <v>730</v>
      </c>
      <c r="H105" s="72" t="s">
        <v>731</v>
      </c>
      <c r="I105" s="72" t="s">
        <v>732</v>
      </c>
      <c r="J105" s="73" t="s">
        <v>733</v>
      </c>
      <c r="K105" s="73" t="s">
        <v>21</v>
      </c>
      <c r="L105" s="73">
        <v>45145</v>
      </c>
      <c r="M105" s="73">
        <v>45146</v>
      </c>
      <c r="N105" s="73">
        <v>45403</v>
      </c>
      <c r="O105" s="73" t="s">
        <v>13</v>
      </c>
      <c r="P105" s="73" t="s">
        <v>85</v>
      </c>
      <c r="Q105" s="73" t="s">
        <v>734</v>
      </c>
      <c r="CU105" s="43"/>
      <c r="CV105" s="43"/>
    </row>
    <row r="106" spans="1:100" ht="102">
      <c r="A106" s="58" t="s">
        <v>735</v>
      </c>
      <c r="B106" s="75">
        <v>5</v>
      </c>
      <c r="C106" s="75" t="s">
        <v>736</v>
      </c>
      <c r="D106" s="72">
        <v>20000000</v>
      </c>
      <c r="E106" s="72">
        <v>9070000</v>
      </c>
      <c r="F106" s="72">
        <f t="shared" si="7"/>
        <v>10930000</v>
      </c>
      <c r="G106" s="72" t="s">
        <v>737</v>
      </c>
      <c r="H106" s="72" t="s">
        <v>738</v>
      </c>
      <c r="I106" s="72" t="s">
        <v>739</v>
      </c>
      <c r="J106" s="73" t="s">
        <v>733</v>
      </c>
      <c r="K106" s="73" t="s">
        <v>20</v>
      </c>
      <c r="L106" s="73">
        <v>45146</v>
      </c>
      <c r="M106" s="73">
        <v>45147</v>
      </c>
      <c r="N106" s="73">
        <v>45403</v>
      </c>
      <c r="O106" s="73" t="s">
        <v>13</v>
      </c>
      <c r="P106" s="73" t="s">
        <v>85</v>
      </c>
      <c r="Q106" s="73" t="s">
        <v>684</v>
      </c>
      <c r="CU106" s="43"/>
      <c r="CV106" s="43"/>
    </row>
    <row r="107" spans="1:100" ht="40.5">
      <c r="A107" s="58" t="s">
        <v>747</v>
      </c>
      <c r="B107" s="75">
        <v>1</v>
      </c>
      <c r="C107" s="75" t="s">
        <v>315</v>
      </c>
      <c r="D107" s="72">
        <v>2500000</v>
      </c>
      <c r="E107" s="72">
        <v>0</v>
      </c>
      <c r="F107" s="72">
        <f t="shared" si="7"/>
        <v>2500000</v>
      </c>
      <c r="G107" s="72" t="s">
        <v>433</v>
      </c>
      <c r="H107" s="72" t="s">
        <v>523</v>
      </c>
      <c r="I107" s="72" t="s">
        <v>750</v>
      </c>
      <c r="J107" s="73">
        <v>45133</v>
      </c>
      <c r="K107" s="73" t="s">
        <v>20</v>
      </c>
      <c r="L107" s="73">
        <v>45153</v>
      </c>
      <c r="M107" s="73">
        <v>45154</v>
      </c>
      <c r="N107" s="73">
        <v>45408</v>
      </c>
      <c r="O107" s="73" t="s">
        <v>28</v>
      </c>
      <c r="P107" s="73" t="s">
        <v>85</v>
      </c>
      <c r="Q107" s="73" t="s">
        <v>749</v>
      </c>
      <c r="CU107" s="43"/>
      <c r="CV107" s="43"/>
    </row>
    <row r="108" spans="1:101" ht="40.5">
      <c r="A108" s="58" t="s">
        <v>751</v>
      </c>
      <c r="B108" s="75">
        <v>1</v>
      </c>
      <c r="C108" s="75" t="s">
        <v>291</v>
      </c>
      <c r="D108" s="72">
        <v>2000000</v>
      </c>
      <c r="E108" s="72">
        <v>1000000</v>
      </c>
      <c r="F108" s="72">
        <f t="shared" si="7"/>
        <v>1000000</v>
      </c>
      <c r="G108" s="72" t="s">
        <v>752</v>
      </c>
      <c r="H108" s="72" t="s">
        <v>753</v>
      </c>
      <c r="I108" s="72" t="s">
        <v>754</v>
      </c>
      <c r="J108" s="73">
        <v>45153</v>
      </c>
      <c r="K108" s="72" t="s">
        <v>21</v>
      </c>
      <c r="L108" s="73">
        <v>45162</v>
      </c>
      <c r="M108" s="73">
        <v>45163</v>
      </c>
      <c r="N108" s="73">
        <v>45427</v>
      </c>
      <c r="O108" s="73" t="s">
        <v>1</v>
      </c>
      <c r="P108" s="73" t="s">
        <v>85</v>
      </c>
      <c r="Q108" s="73" t="s">
        <v>67</v>
      </c>
      <c r="CU108" s="43"/>
      <c r="CV108" s="43"/>
      <c r="CW108" s="43"/>
    </row>
    <row r="109" spans="1:101" ht="21">
      <c r="A109" s="58" t="s">
        <v>755</v>
      </c>
      <c r="B109" s="75">
        <v>4</v>
      </c>
      <c r="C109" s="75" t="s">
        <v>291</v>
      </c>
      <c r="D109" s="72">
        <v>10000000</v>
      </c>
      <c r="E109" s="72">
        <v>6146000</v>
      </c>
      <c r="F109" s="72">
        <f t="shared" si="7"/>
        <v>3854000</v>
      </c>
      <c r="G109" s="72" t="s">
        <v>98</v>
      </c>
      <c r="H109" s="72" t="s">
        <v>52</v>
      </c>
      <c r="I109" s="72" t="s">
        <v>756</v>
      </c>
      <c r="J109" s="73">
        <v>45148</v>
      </c>
      <c r="K109" s="72" t="s">
        <v>21</v>
      </c>
      <c r="L109" s="73">
        <v>45163</v>
      </c>
      <c r="M109" s="73">
        <v>45166</v>
      </c>
      <c r="N109" s="73">
        <v>45422</v>
      </c>
      <c r="O109" s="73" t="s">
        <v>13</v>
      </c>
      <c r="P109" s="73" t="s">
        <v>53</v>
      </c>
      <c r="Q109" s="73" t="s">
        <v>2</v>
      </c>
      <c r="CU109" s="43"/>
      <c r="CV109" s="43"/>
      <c r="CW109" s="43"/>
    </row>
    <row r="110" spans="1:102" ht="60.75">
      <c r="A110" s="58" t="s">
        <v>759</v>
      </c>
      <c r="B110" s="75">
        <v>3</v>
      </c>
      <c r="C110" s="75" t="s">
        <v>131</v>
      </c>
      <c r="D110" s="72">
        <v>3500000</v>
      </c>
      <c r="E110" s="72">
        <v>2000000</v>
      </c>
      <c r="F110" s="72">
        <f t="shared" si="7"/>
        <v>1500000</v>
      </c>
      <c r="G110" s="72" t="s">
        <v>760</v>
      </c>
      <c r="H110" s="72" t="s">
        <v>761</v>
      </c>
      <c r="I110" s="72" t="s">
        <v>762</v>
      </c>
      <c r="J110" s="73">
        <v>45168</v>
      </c>
      <c r="K110" s="72" t="s">
        <v>20</v>
      </c>
      <c r="L110" s="73">
        <v>45180</v>
      </c>
      <c r="M110" s="73">
        <v>45181</v>
      </c>
      <c r="N110" s="73">
        <v>45442</v>
      </c>
      <c r="O110" s="73" t="s">
        <v>14</v>
      </c>
      <c r="P110" s="73" t="s">
        <v>10</v>
      </c>
      <c r="Q110" s="73" t="s">
        <v>67</v>
      </c>
      <c r="CU110" s="43"/>
      <c r="CV110" s="43"/>
      <c r="CW110" s="43"/>
      <c r="CX110" s="43"/>
    </row>
    <row r="111" spans="1:102" ht="60.75">
      <c r="A111" s="58" t="s">
        <v>763</v>
      </c>
      <c r="B111" s="75">
        <v>3</v>
      </c>
      <c r="C111" s="75" t="s">
        <v>41</v>
      </c>
      <c r="D111" s="72">
        <v>5000000</v>
      </c>
      <c r="E111" s="72">
        <v>1400000</v>
      </c>
      <c r="F111" s="72">
        <f t="shared" si="7"/>
        <v>3600000</v>
      </c>
      <c r="G111" s="72" t="s">
        <v>764</v>
      </c>
      <c r="H111" s="72" t="s">
        <v>765</v>
      </c>
      <c r="I111" s="72" t="s">
        <v>766</v>
      </c>
      <c r="J111" s="73">
        <v>45170</v>
      </c>
      <c r="K111" s="72" t="s">
        <v>21</v>
      </c>
      <c r="L111" s="73">
        <v>45180</v>
      </c>
      <c r="M111" s="73">
        <v>45181</v>
      </c>
      <c r="N111" s="73">
        <v>45444</v>
      </c>
      <c r="O111" s="73" t="s">
        <v>1</v>
      </c>
      <c r="P111" s="73" t="s">
        <v>10</v>
      </c>
      <c r="Q111" s="73" t="s">
        <v>67</v>
      </c>
      <c r="CU111" s="43"/>
      <c r="CV111" s="43"/>
      <c r="CW111" s="43"/>
      <c r="CX111" s="43"/>
    </row>
    <row r="112" spans="1:102" ht="40.5">
      <c r="A112" s="58" t="s">
        <v>402</v>
      </c>
      <c r="B112" s="75">
        <v>8</v>
      </c>
      <c r="C112" s="75" t="s">
        <v>4</v>
      </c>
      <c r="D112" s="72">
        <v>2000000</v>
      </c>
      <c r="E112" s="72">
        <v>0</v>
      </c>
      <c r="F112" s="72">
        <f t="shared" si="7"/>
        <v>2000000</v>
      </c>
      <c r="G112" s="72" t="s">
        <v>767</v>
      </c>
      <c r="H112" s="72" t="s">
        <v>768</v>
      </c>
      <c r="I112" s="72" t="s">
        <v>769</v>
      </c>
      <c r="J112" s="73">
        <v>45170</v>
      </c>
      <c r="K112" s="72" t="s">
        <v>20</v>
      </c>
      <c r="L112" s="73">
        <v>45184</v>
      </c>
      <c r="M112" s="73">
        <v>45187</v>
      </c>
      <c r="N112" s="73">
        <v>45444</v>
      </c>
      <c r="O112" s="73" t="s">
        <v>28</v>
      </c>
      <c r="P112" s="73" t="s">
        <v>10</v>
      </c>
      <c r="Q112" s="73" t="s">
        <v>2</v>
      </c>
      <c r="CU112" s="43"/>
      <c r="CV112" s="43"/>
      <c r="CW112" s="43"/>
      <c r="CX112" s="43"/>
    </row>
    <row r="113" spans="1:102" ht="40.5">
      <c r="A113" s="58" t="s">
        <v>770</v>
      </c>
      <c r="B113" s="75">
        <v>1</v>
      </c>
      <c r="C113" s="75" t="s">
        <v>37</v>
      </c>
      <c r="D113" s="72">
        <v>1500000</v>
      </c>
      <c r="E113" s="72">
        <v>1391100</v>
      </c>
      <c r="F113" s="72">
        <f t="shared" si="7"/>
        <v>108900</v>
      </c>
      <c r="G113" s="72" t="s">
        <v>771</v>
      </c>
      <c r="H113" s="72" t="s">
        <v>165</v>
      </c>
      <c r="I113" s="72" t="s">
        <v>772</v>
      </c>
      <c r="J113" s="73">
        <v>45181</v>
      </c>
      <c r="K113" s="72" t="s">
        <v>21</v>
      </c>
      <c r="L113" s="73">
        <v>45187</v>
      </c>
      <c r="M113" s="73">
        <v>45188</v>
      </c>
      <c r="N113" s="73">
        <v>45455</v>
      </c>
      <c r="O113" s="73" t="s">
        <v>28</v>
      </c>
      <c r="P113" s="73" t="s">
        <v>85</v>
      </c>
      <c r="Q113" s="73" t="s">
        <v>2</v>
      </c>
      <c r="CU113" s="43"/>
      <c r="CV113" s="43"/>
      <c r="CW113" s="43"/>
      <c r="CX113" s="43"/>
    </row>
    <row r="114" spans="1:103" ht="60.75">
      <c r="A114" s="58" t="s">
        <v>775</v>
      </c>
      <c r="B114" s="75">
        <v>3</v>
      </c>
      <c r="C114" s="75" t="s">
        <v>40</v>
      </c>
      <c r="D114" s="72">
        <v>8000000</v>
      </c>
      <c r="E114" s="72">
        <v>1637800</v>
      </c>
      <c r="F114" s="72">
        <f t="shared" si="7"/>
        <v>6362200</v>
      </c>
      <c r="G114" s="72" t="s">
        <v>542</v>
      </c>
      <c r="H114" s="72" t="s">
        <v>761</v>
      </c>
      <c r="I114" s="72" t="s">
        <v>776</v>
      </c>
      <c r="J114" s="73">
        <v>45194</v>
      </c>
      <c r="K114" s="73" t="s">
        <v>20</v>
      </c>
      <c r="L114" s="73">
        <v>45201</v>
      </c>
      <c r="M114" s="73">
        <v>45202</v>
      </c>
      <c r="N114" s="73">
        <v>45468</v>
      </c>
      <c r="O114" s="73" t="s">
        <v>28</v>
      </c>
      <c r="P114" s="73" t="s">
        <v>10</v>
      </c>
      <c r="Q114" s="73" t="s">
        <v>2</v>
      </c>
      <c r="CU114" s="43"/>
      <c r="CV114" s="43"/>
      <c r="CW114" s="43"/>
      <c r="CX114" s="43"/>
      <c r="CY114" s="43"/>
    </row>
    <row r="115" spans="1:103" ht="40.5">
      <c r="A115" s="58" t="s">
        <v>121</v>
      </c>
      <c r="B115" s="75">
        <v>9</v>
      </c>
      <c r="C115" s="75" t="s">
        <v>259</v>
      </c>
      <c r="D115" s="72">
        <v>4000000</v>
      </c>
      <c r="E115" s="72">
        <v>3820134</v>
      </c>
      <c r="F115" s="72">
        <f t="shared" si="7"/>
        <v>179866</v>
      </c>
      <c r="G115" s="72" t="s">
        <v>777</v>
      </c>
      <c r="H115" s="100">
        <v>0.0975</v>
      </c>
      <c r="I115" s="72" t="s">
        <v>778</v>
      </c>
      <c r="J115" s="73">
        <v>45190</v>
      </c>
      <c r="K115" s="73" t="s">
        <v>20</v>
      </c>
      <c r="L115" s="73">
        <v>45203</v>
      </c>
      <c r="M115" s="73">
        <v>45204</v>
      </c>
      <c r="N115" s="73">
        <v>45464</v>
      </c>
      <c r="O115" s="73" t="s">
        <v>28</v>
      </c>
      <c r="P115" s="73" t="s">
        <v>10</v>
      </c>
      <c r="Q115" s="73" t="s">
        <v>48</v>
      </c>
      <c r="CU115" s="43"/>
      <c r="CV115" s="43"/>
      <c r="CW115" s="43"/>
      <c r="CX115" s="43"/>
      <c r="CY115" s="43"/>
    </row>
    <row r="116" spans="1:103" ht="40.5">
      <c r="A116" s="58" t="s">
        <v>146</v>
      </c>
      <c r="B116" s="75">
        <v>5</v>
      </c>
      <c r="C116" s="75" t="s">
        <v>26</v>
      </c>
      <c r="D116" s="72">
        <v>4000000</v>
      </c>
      <c r="E116" s="72">
        <v>0</v>
      </c>
      <c r="F116" s="72">
        <f t="shared" si="7"/>
        <v>4000000</v>
      </c>
      <c r="G116" s="72" t="s">
        <v>781</v>
      </c>
      <c r="H116" s="100" t="s">
        <v>731</v>
      </c>
      <c r="I116" s="72" t="s">
        <v>782</v>
      </c>
      <c r="J116" s="73">
        <v>45203</v>
      </c>
      <c r="K116" s="73" t="s">
        <v>20</v>
      </c>
      <c r="L116" s="73">
        <v>45217</v>
      </c>
      <c r="M116" s="73">
        <v>45216</v>
      </c>
      <c r="N116" s="73">
        <v>45923</v>
      </c>
      <c r="O116" s="73" t="s">
        <v>28</v>
      </c>
      <c r="P116" s="73" t="s">
        <v>85</v>
      </c>
      <c r="Q116" s="73" t="s">
        <v>49</v>
      </c>
      <c r="CU116" s="43"/>
      <c r="CV116" s="43"/>
      <c r="CW116" s="43"/>
      <c r="CX116" s="43"/>
      <c r="CY116" s="43"/>
    </row>
    <row r="117" spans="1:103" ht="60.75">
      <c r="A117" s="58" t="s">
        <v>77</v>
      </c>
      <c r="B117" s="75">
        <v>9</v>
      </c>
      <c r="C117" s="75" t="s">
        <v>4</v>
      </c>
      <c r="D117" s="72">
        <v>3000000</v>
      </c>
      <c r="E117" s="72">
        <v>2277845</v>
      </c>
      <c r="F117" s="72">
        <f t="shared" si="7"/>
        <v>722155</v>
      </c>
      <c r="G117" s="72" t="s">
        <v>788</v>
      </c>
      <c r="H117" s="100" t="s">
        <v>789</v>
      </c>
      <c r="I117" s="72" t="s">
        <v>790</v>
      </c>
      <c r="J117" s="73">
        <v>45219</v>
      </c>
      <c r="K117" s="73" t="s">
        <v>20</v>
      </c>
      <c r="L117" s="73">
        <v>45225</v>
      </c>
      <c r="M117" s="73">
        <v>45226</v>
      </c>
      <c r="N117" s="73"/>
      <c r="O117" s="73" t="s">
        <v>1</v>
      </c>
      <c r="P117" s="73" t="s">
        <v>10</v>
      </c>
      <c r="Q117" s="73" t="s">
        <v>2</v>
      </c>
      <c r="CU117" s="43"/>
      <c r="CV117" s="43"/>
      <c r="CW117" s="43"/>
      <c r="CX117" s="43"/>
      <c r="CY117" s="43"/>
    </row>
    <row r="118" spans="1:103" ht="40.5">
      <c r="A118" s="58" t="s">
        <v>205</v>
      </c>
      <c r="B118" s="75">
        <v>20</v>
      </c>
      <c r="C118" s="75" t="s">
        <v>791</v>
      </c>
      <c r="D118" s="72">
        <v>6000000</v>
      </c>
      <c r="E118" s="72">
        <v>3998838</v>
      </c>
      <c r="F118" s="72">
        <f t="shared" si="7"/>
        <v>2001162</v>
      </c>
      <c r="G118" s="72" t="s">
        <v>792</v>
      </c>
      <c r="H118" s="100" t="s">
        <v>793</v>
      </c>
      <c r="I118" s="72" t="s">
        <v>794</v>
      </c>
      <c r="J118" s="73">
        <v>45237</v>
      </c>
      <c r="K118" s="73" t="s">
        <v>21</v>
      </c>
      <c r="L118" s="73">
        <v>45243</v>
      </c>
      <c r="M118" s="73">
        <v>45244</v>
      </c>
      <c r="N118" s="73">
        <v>47072</v>
      </c>
      <c r="O118" s="73" t="s">
        <v>1</v>
      </c>
      <c r="P118" s="73" t="s">
        <v>10</v>
      </c>
      <c r="Q118" s="73" t="s">
        <v>2</v>
      </c>
      <c r="CU118" s="43"/>
      <c r="CV118" s="43"/>
      <c r="CW118" s="43"/>
      <c r="CX118" s="43"/>
      <c r="CY118" s="43"/>
    </row>
    <row r="119" spans="1:103" ht="40.5">
      <c r="A119" s="58" t="s">
        <v>322</v>
      </c>
      <c r="B119" s="75">
        <v>22</v>
      </c>
      <c r="C119" s="75" t="s">
        <v>791</v>
      </c>
      <c r="D119" s="72">
        <v>4000000</v>
      </c>
      <c r="E119" s="72">
        <v>3004912</v>
      </c>
      <c r="F119" s="72">
        <f t="shared" si="7"/>
        <v>995088</v>
      </c>
      <c r="G119" s="72" t="s">
        <v>792</v>
      </c>
      <c r="H119" s="100" t="s">
        <v>793</v>
      </c>
      <c r="I119" s="72" t="s">
        <v>801</v>
      </c>
      <c r="J119" s="73">
        <v>45247</v>
      </c>
      <c r="K119" s="73" t="s">
        <v>21</v>
      </c>
      <c r="L119" s="73">
        <v>45254</v>
      </c>
      <c r="M119" s="73">
        <v>45257</v>
      </c>
      <c r="N119" s="73">
        <v>45513</v>
      </c>
      <c r="O119" s="73" t="s">
        <v>1</v>
      </c>
      <c r="P119" s="73" t="s">
        <v>10</v>
      </c>
      <c r="Q119" s="73" t="s">
        <v>2</v>
      </c>
      <c r="CU119" s="43"/>
      <c r="CV119" s="43"/>
      <c r="CW119" s="43"/>
      <c r="CX119" s="43"/>
      <c r="CY119" s="43"/>
    </row>
    <row r="120" spans="1:103" ht="40.5">
      <c r="A120" s="58" t="s">
        <v>191</v>
      </c>
      <c r="B120" s="75">
        <v>7</v>
      </c>
      <c r="C120" s="75" t="s">
        <v>791</v>
      </c>
      <c r="D120" s="72">
        <v>1000000</v>
      </c>
      <c r="E120" s="72">
        <v>540300</v>
      </c>
      <c r="F120" s="72">
        <f t="shared" si="7"/>
        <v>459700</v>
      </c>
      <c r="G120" s="72" t="s">
        <v>802</v>
      </c>
      <c r="H120" s="100" t="s">
        <v>793</v>
      </c>
      <c r="I120" s="72" t="s">
        <v>801</v>
      </c>
      <c r="J120" s="73">
        <v>45247</v>
      </c>
      <c r="K120" s="73" t="s">
        <v>21</v>
      </c>
      <c r="L120" s="73">
        <v>45254</v>
      </c>
      <c r="M120" s="73">
        <v>45257</v>
      </c>
      <c r="N120" s="73">
        <v>45521</v>
      </c>
      <c r="O120" s="73" t="s">
        <v>13</v>
      </c>
      <c r="P120" s="73" t="s">
        <v>10</v>
      </c>
      <c r="Q120" s="73" t="s">
        <v>2</v>
      </c>
      <c r="CU120" s="43"/>
      <c r="CV120" s="43"/>
      <c r="CW120" s="43"/>
      <c r="CX120" s="43"/>
      <c r="CY120" s="43"/>
    </row>
    <row r="121" spans="1:103" ht="40.5">
      <c r="A121" s="58" t="s">
        <v>799</v>
      </c>
      <c r="B121" s="75">
        <v>2</v>
      </c>
      <c r="C121" s="75" t="s">
        <v>73</v>
      </c>
      <c r="D121" s="72">
        <v>4000000</v>
      </c>
      <c r="E121" s="72">
        <v>1100000</v>
      </c>
      <c r="F121" s="72">
        <f t="shared" si="7"/>
        <v>2900000</v>
      </c>
      <c r="G121" s="72" t="s">
        <v>642</v>
      </c>
      <c r="H121" s="100" t="s">
        <v>803</v>
      </c>
      <c r="I121" s="72" t="s">
        <v>804</v>
      </c>
      <c r="J121" s="73">
        <v>45217</v>
      </c>
      <c r="K121" s="73" t="s">
        <v>20</v>
      </c>
      <c r="L121" s="73">
        <v>45230</v>
      </c>
      <c r="M121" s="73">
        <v>45231</v>
      </c>
      <c r="N121" s="73">
        <v>45491</v>
      </c>
      <c r="O121" s="73" t="s">
        <v>13</v>
      </c>
      <c r="P121" s="73" t="s">
        <v>85</v>
      </c>
      <c r="Q121" s="73" t="s">
        <v>67</v>
      </c>
      <c r="CU121" s="43"/>
      <c r="CV121" s="43"/>
      <c r="CW121" s="43"/>
      <c r="CX121" s="43"/>
      <c r="CY121" s="43"/>
    </row>
    <row r="122" spans="1:103" ht="21">
      <c r="A122" s="58" t="s">
        <v>805</v>
      </c>
      <c r="B122" s="75">
        <v>1</v>
      </c>
      <c r="C122" s="75" t="s">
        <v>253</v>
      </c>
      <c r="D122" s="72">
        <v>5000000</v>
      </c>
      <c r="E122" s="72">
        <v>1400000</v>
      </c>
      <c r="F122" s="72">
        <f t="shared" si="7"/>
        <v>3600000</v>
      </c>
      <c r="G122" s="72" t="s">
        <v>433</v>
      </c>
      <c r="H122" s="100" t="s">
        <v>806</v>
      </c>
      <c r="I122" s="72" t="s">
        <v>807</v>
      </c>
      <c r="J122" s="73">
        <v>45184</v>
      </c>
      <c r="K122" s="73" t="s">
        <v>21</v>
      </c>
      <c r="L122" s="73">
        <v>45194</v>
      </c>
      <c r="M122" s="73">
        <v>45195</v>
      </c>
      <c r="N122" s="73">
        <v>45458</v>
      </c>
      <c r="O122" s="73" t="s">
        <v>13</v>
      </c>
      <c r="P122" s="73" t="s">
        <v>85</v>
      </c>
      <c r="Q122" s="73" t="s">
        <v>67</v>
      </c>
      <c r="CU122" s="43"/>
      <c r="CV122" s="43"/>
      <c r="CW122" s="43"/>
      <c r="CX122" s="43"/>
      <c r="CY122" s="43"/>
    </row>
    <row r="123" spans="1:103" ht="40.5">
      <c r="A123" s="58" t="s">
        <v>808</v>
      </c>
      <c r="B123" s="75">
        <v>10</v>
      </c>
      <c r="C123" s="75" t="s">
        <v>73</v>
      </c>
      <c r="D123" s="72">
        <v>6000000</v>
      </c>
      <c r="E123" s="72">
        <v>637000</v>
      </c>
      <c r="F123" s="72">
        <f t="shared" si="7"/>
        <v>5363000</v>
      </c>
      <c r="G123" s="72" t="s">
        <v>559</v>
      </c>
      <c r="H123" s="100" t="s">
        <v>809</v>
      </c>
      <c r="I123" s="72" t="s">
        <v>810</v>
      </c>
      <c r="J123" s="73">
        <v>45217</v>
      </c>
      <c r="K123" s="73" t="s">
        <v>20</v>
      </c>
      <c r="L123" s="73">
        <v>45225</v>
      </c>
      <c r="M123" s="73">
        <v>45226</v>
      </c>
      <c r="N123" s="73">
        <v>45491</v>
      </c>
      <c r="O123" s="73" t="s">
        <v>1</v>
      </c>
      <c r="P123" s="73" t="s">
        <v>24</v>
      </c>
      <c r="Q123" s="73" t="s">
        <v>48</v>
      </c>
      <c r="CU123" s="43"/>
      <c r="CV123" s="43"/>
      <c r="CW123" s="43"/>
      <c r="CX123" s="43"/>
      <c r="CY123" s="43"/>
    </row>
    <row r="124" spans="1:103" ht="122.25">
      <c r="A124" s="58" t="s">
        <v>296</v>
      </c>
      <c r="B124" s="75">
        <v>5</v>
      </c>
      <c r="C124" s="75" t="s">
        <v>791</v>
      </c>
      <c r="D124" s="72">
        <v>25000000</v>
      </c>
      <c r="E124" s="72">
        <v>6660919</v>
      </c>
      <c r="F124" s="72">
        <f t="shared" si="7"/>
        <v>18339081</v>
      </c>
      <c r="G124" s="72" t="s">
        <v>818</v>
      </c>
      <c r="H124" s="100" t="s">
        <v>793</v>
      </c>
      <c r="I124" s="72" t="s">
        <v>819</v>
      </c>
      <c r="J124" s="73">
        <v>45254</v>
      </c>
      <c r="K124" s="73" t="s">
        <v>21</v>
      </c>
      <c r="L124" s="73">
        <v>44043</v>
      </c>
      <c r="M124" s="73">
        <v>44043</v>
      </c>
      <c r="N124" s="73">
        <v>45497</v>
      </c>
      <c r="O124" s="73" t="s">
        <v>28</v>
      </c>
      <c r="P124" s="73" t="s">
        <v>10</v>
      </c>
      <c r="Q124" s="73" t="s">
        <v>2</v>
      </c>
      <c r="CU124" s="43"/>
      <c r="CV124" s="43"/>
      <c r="CW124" s="43"/>
      <c r="CX124" s="43"/>
      <c r="CY124" s="43"/>
    </row>
    <row r="125" spans="1:103" ht="21">
      <c r="A125" s="58" t="s">
        <v>820</v>
      </c>
      <c r="B125" s="75">
        <v>3</v>
      </c>
      <c r="C125" s="75" t="s">
        <v>791</v>
      </c>
      <c r="D125" s="72">
        <v>1200000</v>
      </c>
      <c r="E125" s="72">
        <v>700000</v>
      </c>
      <c r="F125" s="72">
        <f t="shared" si="7"/>
        <v>500000</v>
      </c>
      <c r="G125" s="72" t="s">
        <v>821</v>
      </c>
      <c r="H125" s="100" t="s">
        <v>793</v>
      </c>
      <c r="I125" s="72" t="s">
        <v>822</v>
      </c>
      <c r="J125" s="73">
        <v>45260</v>
      </c>
      <c r="K125" s="73" t="s">
        <v>21</v>
      </c>
      <c r="L125" s="73" t="s">
        <v>823</v>
      </c>
      <c r="M125" s="73" t="s">
        <v>816</v>
      </c>
      <c r="N125" s="73">
        <v>45534</v>
      </c>
      <c r="O125" s="73" t="s">
        <v>28</v>
      </c>
      <c r="P125" s="73" t="s">
        <v>85</v>
      </c>
      <c r="Q125" s="73" t="s">
        <v>2</v>
      </c>
      <c r="CU125" s="43"/>
      <c r="CV125" s="43"/>
      <c r="CW125" s="43"/>
      <c r="CX125" s="43"/>
      <c r="CY125" s="43"/>
    </row>
    <row r="126" spans="1:103" ht="40.5">
      <c r="A126" s="58" t="s">
        <v>201</v>
      </c>
      <c r="B126" s="75">
        <v>5</v>
      </c>
      <c r="C126" s="75" t="s">
        <v>791</v>
      </c>
      <c r="D126" s="72">
        <v>1000000</v>
      </c>
      <c r="E126" s="72">
        <v>1000000</v>
      </c>
      <c r="F126" s="72">
        <f t="shared" si="7"/>
        <v>0</v>
      </c>
      <c r="G126" s="72" t="s">
        <v>824</v>
      </c>
      <c r="H126" s="100" t="s">
        <v>793</v>
      </c>
      <c r="I126" s="72" t="s">
        <v>825</v>
      </c>
      <c r="J126" s="73">
        <v>45259</v>
      </c>
      <c r="K126" s="73" t="s">
        <v>21</v>
      </c>
      <c r="L126" s="73" t="s">
        <v>823</v>
      </c>
      <c r="M126" s="73" t="s">
        <v>816</v>
      </c>
      <c r="N126" s="73">
        <v>45533</v>
      </c>
      <c r="O126" s="73" t="s">
        <v>1</v>
      </c>
      <c r="P126" s="73" t="s">
        <v>10</v>
      </c>
      <c r="Q126" s="73" t="s">
        <v>2</v>
      </c>
      <c r="CU126" s="43"/>
      <c r="CV126" s="43"/>
      <c r="CW126" s="43"/>
      <c r="CX126" s="43"/>
      <c r="CY126" s="43"/>
    </row>
    <row r="127" spans="1:103" ht="40.5">
      <c r="A127" s="58" t="s">
        <v>826</v>
      </c>
      <c r="B127" s="75">
        <v>4</v>
      </c>
      <c r="C127" s="75" t="s">
        <v>791</v>
      </c>
      <c r="D127" s="72">
        <v>1500000</v>
      </c>
      <c r="E127" s="72">
        <v>1307451</v>
      </c>
      <c r="F127" s="72">
        <f t="shared" si="7"/>
        <v>192549</v>
      </c>
      <c r="G127" s="72" t="s">
        <v>827</v>
      </c>
      <c r="H127" s="100" t="s">
        <v>793</v>
      </c>
      <c r="I127" s="72" t="s">
        <v>828</v>
      </c>
      <c r="J127" s="73">
        <v>45259</v>
      </c>
      <c r="K127" s="73" t="s">
        <v>21</v>
      </c>
      <c r="L127" s="73" t="s">
        <v>823</v>
      </c>
      <c r="M127" s="73" t="s">
        <v>816</v>
      </c>
      <c r="N127" s="73">
        <v>45533</v>
      </c>
      <c r="O127" s="73" t="s">
        <v>28</v>
      </c>
      <c r="P127" s="73" t="s">
        <v>85</v>
      </c>
      <c r="Q127" s="73" t="s">
        <v>2</v>
      </c>
      <c r="CU127" s="43"/>
      <c r="CV127" s="43"/>
      <c r="CW127" s="43"/>
      <c r="CX127" s="43"/>
      <c r="CY127" s="43"/>
    </row>
    <row r="128" spans="1:103" ht="40.5">
      <c r="A128" s="58" t="s">
        <v>396</v>
      </c>
      <c r="B128" s="75">
        <v>5</v>
      </c>
      <c r="C128" s="75" t="s">
        <v>4</v>
      </c>
      <c r="D128" s="72">
        <v>4000000</v>
      </c>
      <c r="E128" s="72">
        <v>0</v>
      </c>
      <c r="F128" s="72">
        <f t="shared" si="7"/>
        <v>4000000</v>
      </c>
      <c r="G128" s="72" t="s">
        <v>527</v>
      </c>
      <c r="H128" s="100" t="s">
        <v>856</v>
      </c>
      <c r="I128" s="72" t="s">
        <v>857</v>
      </c>
      <c r="J128" s="73" t="s">
        <v>858</v>
      </c>
      <c r="K128" s="73" t="s">
        <v>21</v>
      </c>
      <c r="L128" s="73">
        <v>45265</v>
      </c>
      <c r="M128" s="73">
        <v>45266</v>
      </c>
      <c r="N128" s="73" t="s">
        <v>700</v>
      </c>
      <c r="O128" s="73" t="s">
        <v>1</v>
      </c>
      <c r="P128" s="73" t="s">
        <v>85</v>
      </c>
      <c r="Q128" s="73" t="s">
        <v>2</v>
      </c>
      <c r="CU128" s="43"/>
      <c r="CV128" s="43"/>
      <c r="CW128" s="43"/>
      <c r="CX128" s="43"/>
      <c r="CY128" s="43"/>
    </row>
    <row r="129" spans="1:103" ht="40.5">
      <c r="A129" s="58" t="s">
        <v>361</v>
      </c>
      <c r="B129" s="75">
        <v>3</v>
      </c>
      <c r="C129" s="75" t="s">
        <v>26</v>
      </c>
      <c r="D129" s="72">
        <v>15000000</v>
      </c>
      <c r="E129" s="72">
        <v>960000</v>
      </c>
      <c r="F129" s="72">
        <f t="shared" si="7"/>
        <v>14040000</v>
      </c>
      <c r="G129" s="72" t="s">
        <v>827</v>
      </c>
      <c r="H129" s="100" t="s">
        <v>793</v>
      </c>
      <c r="I129" s="72" t="s">
        <v>859</v>
      </c>
      <c r="J129" s="73" t="s">
        <v>860</v>
      </c>
      <c r="K129" s="73" t="s">
        <v>21</v>
      </c>
      <c r="L129" s="73">
        <v>45266</v>
      </c>
      <c r="M129" s="73">
        <v>45267</v>
      </c>
      <c r="N129" s="73">
        <v>45528</v>
      </c>
      <c r="O129" s="73" t="s">
        <v>13</v>
      </c>
      <c r="P129" s="73" t="s">
        <v>85</v>
      </c>
      <c r="Q129" s="73" t="s">
        <v>67</v>
      </c>
      <c r="CU129" s="43"/>
      <c r="CV129" s="43"/>
      <c r="CW129" s="43"/>
      <c r="CX129" s="43"/>
      <c r="CY129" s="43"/>
    </row>
    <row r="130" spans="1:103" ht="42">
      <c r="A130" s="58" t="s">
        <v>861</v>
      </c>
      <c r="B130" s="75">
        <v>1</v>
      </c>
      <c r="C130" s="75" t="s">
        <v>741</v>
      </c>
      <c r="D130" s="72">
        <v>15000000</v>
      </c>
      <c r="E130" s="72">
        <v>103000</v>
      </c>
      <c r="F130" s="72">
        <f t="shared" si="7"/>
        <v>14897000</v>
      </c>
      <c r="G130" s="72" t="s">
        <v>862</v>
      </c>
      <c r="H130" s="100" t="s">
        <v>863</v>
      </c>
      <c r="I130" s="72" t="s">
        <v>864</v>
      </c>
      <c r="J130" s="73" t="s">
        <v>865</v>
      </c>
      <c r="K130" s="73" t="s">
        <v>20</v>
      </c>
      <c r="L130" s="73">
        <v>45272</v>
      </c>
      <c r="M130" s="73">
        <v>45274</v>
      </c>
      <c r="N130" s="73" t="s">
        <v>700</v>
      </c>
      <c r="O130" s="73" t="s">
        <v>28</v>
      </c>
      <c r="P130" s="73" t="s">
        <v>85</v>
      </c>
      <c r="Q130" s="73" t="s">
        <v>54</v>
      </c>
      <c r="CU130" s="43"/>
      <c r="CV130" s="43"/>
      <c r="CW130" s="43"/>
      <c r="CX130" s="43"/>
      <c r="CY130" s="43"/>
    </row>
    <row r="131" spans="1:103" ht="40.5">
      <c r="A131" s="58" t="s">
        <v>866</v>
      </c>
      <c r="B131" s="75">
        <v>3</v>
      </c>
      <c r="C131" s="75" t="s">
        <v>26</v>
      </c>
      <c r="D131" s="72">
        <v>5000000</v>
      </c>
      <c r="E131" s="72">
        <v>535360</v>
      </c>
      <c r="F131" s="72">
        <f t="shared" si="7"/>
        <v>4464640</v>
      </c>
      <c r="G131" s="72" t="s">
        <v>642</v>
      </c>
      <c r="H131" s="100" t="s">
        <v>626</v>
      </c>
      <c r="I131" s="72" t="s">
        <v>867</v>
      </c>
      <c r="J131" s="73" t="s">
        <v>865</v>
      </c>
      <c r="K131" s="73" t="s">
        <v>20</v>
      </c>
      <c r="L131" s="73">
        <v>45272</v>
      </c>
      <c r="M131" s="73">
        <v>45274</v>
      </c>
      <c r="N131" s="73" t="s">
        <v>700</v>
      </c>
      <c r="O131" s="73" t="s">
        <v>28</v>
      </c>
      <c r="P131" s="73" t="s">
        <v>85</v>
      </c>
      <c r="Q131" s="73" t="s">
        <v>2</v>
      </c>
      <c r="CU131" s="43"/>
      <c r="CV131" s="43"/>
      <c r="CW131" s="43"/>
      <c r="CX131" s="43"/>
      <c r="CY131" s="43"/>
    </row>
    <row r="132" spans="1:103" ht="40.5">
      <c r="A132" s="58" t="s">
        <v>474</v>
      </c>
      <c r="B132" s="75">
        <v>8</v>
      </c>
      <c r="C132" s="75" t="s">
        <v>791</v>
      </c>
      <c r="D132" s="72">
        <v>2500000</v>
      </c>
      <c r="E132" s="72">
        <v>1926456</v>
      </c>
      <c r="F132" s="72">
        <f t="shared" si="7"/>
        <v>573544</v>
      </c>
      <c r="G132" s="72" t="s">
        <v>868</v>
      </c>
      <c r="H132" s="100" t="s">
        <v>793</v>
      </c>
      <c r="I132" s="72" t="s">
        <v>869</v>
      </c>
      <c r="J132" s="73" t="s">
        <v>835</v>
      </c>
      <c r="K132" s="73" t="s">
        <v>21</v>
      </c>
      <c r="L132" s="73">
        <v>45278</v>
      </c>
      <c r="M132" s="73">
        <v>45279</v>
      </c>
      <c r="N132" s="73">
        <v>45547</v>
      </c>
      <c r="O132" s="73" t="s">
        <v>28</v>
      </c>
      <c r="P132" s="73" t="s">
        <v>10</v>
      </c>
      <c r="Q132" s="73" t="s">
        <v>2</v>
      </c>
      <c r="CU132" s="43"/>
      <c r="CV132" s="43"/>
      <c r="CW132" s="43"/>
      <c r="CX132" s="43"/>
      <c r="CY132" s="43"/>
    </row>
    <row r="133" spans="1:103" ht="60.75">
      <c r="A133" s="58" t="s">
        <v>870</v>
      </c>
      <c r="B133" s="75">
        <v>2</v>
      </c>
      <c r="C133" s="75" t="s">
        <v>40</v>
      </c>
      <c r="D133" s="72">
        <v>10000000</v>
      </c>
      <c r="E133" s="72">
        <v>1000000</v>
      </c>
      <c r="F133" s="72">
        <f t="shared" si="7"/>
        <v>9000000</v>
      </c>
      <c r="G133" s="72" t="s">
        <v>871</v>
      </c>
      <c r="H133" s="100" t="s">
        <v>872</v>
      </c>
      <c r="I133" s="72" t="s">
        <v>873</v>
      </c>
      <c r="J133" s="73" t="s">
        <v>840</v>
      </c>
      <c r="K133" s="73" t="s">
        <v>20</v>
      </c>
      <c r="L133" s="73">
        <v>45282</v>
      </c>
      <c r="M133" s="73">
        <v>45286</v>
      </c>
      <c r="N133" s="73" t="s">
        <v>700</v>
      </c>
      <c r="O133" s="73" t="s">
        <v>13</v>
      </c>
      <c r="P133" s="73" t="s">
        <v>3</v>
      </c>
      <c r="Q133" s="73" t="s">
        <v>67</v>
      </c>
      <c r="CU133" s="43"/>
      <c r="CV133" s="43"/>
      <c r="CW133" s="43"/>
      <c r="CX133" s="43"/>
      <c r="CY133" s="43"/>
    </row>
    <row r="134" spans="1:103" ht="122.25">
      <c r="A134" s="58" t="s">
        <v>874</v>
      </c>
      <c r="B134" s="75">
        <v>1</v>
      </c>
      <c r="C134" s="75" t="s">
        <v>40</v>
      </c>
      <c r="D134" s="72">
        <v>40000000</v>
      </c>
      <c r="E134" s="72">
        <v>0</v>
      </c>
      <c r="F134" s="72">
        <f t="shared" si="7"/>
        <v>40000000</v>
      </c>
      <c r="G134" s="72" t="s">
        <v>875</v>
      </c>
      <c r="H134" s="100" t="s">
        <v>876</v>
      </c>
      <c r="I134" s="72" t="s">
        <v>877</v>
      </c>
      <c r="J134" s="73" t="s">
        <v>878</v>
      </c>
      <c r="K134" s="73" t="s">
        <v>20</v>
      </c>
      <c r="L134" s="73">
        <v>45286</v>
      </c>
      <c r="M134" s="73">
        <v>45286</v>
      </c>
      <c r="N134" s="73" t="s">
        <v>700</v>
      </c>
      <c r="O134" s="73" t="s">
        <v>13</v>
      </c>
      <c r="P134" s="73" t="s">
        <v>3</v>
      </c>
      <c r="Q134" s="73" t="s">
        <v>48</v>
      </c>
      <c r="CU134" s="43"/>
      <c r="CV134" s="43"/>
      <c r="CW134" s="43"/>
      <c r="CX134" s="43"/>
      <c r="CY134" s="43"/>
    </row>
    <row r="135" spans="1:103" ht="81">
      <c r="A135" s="58" t="s">
        <v>573</v>
      </c>
      <c r="B135" s="75">
        <v>1</v>
      </c>
      <c r="C135" s="75" t="s">
        <v>4</v>
      </c>
      <c r="D135" s="72">
        <v>1500000</v>
      </c>
      <c r="E135" s="72">
        <v>275530</v>
      </c>
      <c r="F135" s="72">
        <f t="shared" si="7"/>
        <v>1224470</v>
      </c>
      <c r="G135" s="72" t="s">
        <v>879</v>
      </c>
      <c r="H135" s="100" t="s">
        <v>880</v>
      </c>
      <c r="I135" s="72" t="s">
        <v>881</v>
      </c>
      <c r="J135" s="73" t="s">
        <v>852</v>
      </c>
      <c r="K135" s="73" t="s">
        <v>21</v>
      </c>
      <c r="L135" s="73">
        <v>45289</v>
      </c>
      <c r="M135" s="73">
        <v>45293</v>
      </c>
      <c r="N135" s="73" t="s">
        <v>700</v>
      </c>
      <c r="O135" s="73" t="s">
        <v>1</v>
      </c>
      <c r="P135" s="73" t="s">
        <v>10</v>
      </c>
      <c r="Q135" s="73" t="s">
        <v>2</v>
      </c>
      <c r="CU135" s="43"/>
      <c r="CV135" s="43"/>
      <c r="CW135" s="43"/>
      <c r="CX135" s="43"/>
      <c r="CY135" s="43"/>
    </row>
    <row r="136" spans="1:103" ht="21">
      <c r="A136" s="58" t="s">
        <v>303</v>
      </c>
      <c r="B136" s="75">
        <v>2</v>
      </c>
      <c r="C136" s="75" t="s">
        <v>791</v>
      </c>
      <c r="D136" s="72">
        <v>6000000</v>
      </c>
      <c r="E136" s="72">
        <v>1000000</v>
      </c>
      <c r="F136" s="72">
        <f t="shared" si="7"/>
        <v>5000000</v>
      </c>
      <c r="G136" s="72" t="s">
        <v>882</v>
      </c>
      <c r="H136" s="100" t="s">
        <v>793</v>
      </c>
      <c r="I136" s="72" t="s">
        <v>883</v>
      </c>
      <c r="J136" s="73" t="s">
        <v>836</v>
      </c>
      <c r="K136" s="73" t="s">
        <v>21</v>
      </c>
      <c r="L136" s="73">
        <v>45289</v>
      </c>
      <c r="M136" s="73">
        <v>45293</v>
      </c>
      <c r="N136" s="73" t="s">
        <v>700</v>
      </c>
      <c r="O136" s="73" t="s">
        <v>28</v>
      </c>
      <c r="P136" s="73" t="s">
        <v>10</v>
      </c>
      <c r="Q136" s="73" t="s">
        <v>2</v>
      </c>
      <c r="CU136" s="43"/>
      <c r="CV136" s="43"/>
      <c r="CW136" s="43"/>
      <c r="CX136" s="43"/>
      <c r="CY136" s="43"/>
    </row>
    <row r="137" spans="1:103" ht="40.5">
      <c r="A137" s="58" t="s">
        <v>884</v>
      </c>
      <c r="B137" s="75">
        <v>1</v>
      </c>
      <c r="C137" s="75" t="s">
        <v>4</v>
      </c>
      <c r="D137" s="72">
        <v>1000000</v>
      </c>
      <c r="E137" s="72">
        <v>144920</v>
      </c>
      <c r="F137" s="72">
        <f t="shared" si="7"/>
        <v>855080</v>
      </c>
      <c r="G137" s="72" t="s">
        <v>527</v>
      </c>
      <c r="H137" s="100" t="s">
        <v>885</v>
      </c>
      <c r="I137" s="72" t="s">
        <v>886</v>
      </c>
      <c r="J137" s="73" t="s">
        <v>887</v>
      </c>
      <c r="K137" s="73" t="s">
        <v>21</v>
      </c>
      <c r="L137" s="73">
        <v>45219</v>
      </c>
      <c r="M137" s="73">
        <v>45222</v>
      </c>
      <c r="N137" s="73" t="s">
        <v>700</v>
      </c>
      <c r="O137" s="73" t="s">
        <v>14</v>
      </c>
      <c r="P137" s="73" t="s">
        <v>10</v>
      </c>
      <c r="Q137" s="73" t="s">
        <v>2</v>
      </c>
      <c r="CU137" s="43"/>
      <c r="CV137" s="43"/>
      <c r="CW137" s="43"/>
      <c r="CX137" s="43"/>
      <c r="CY137" s="43"/>
    </row>
    <row r="138" spans="1:103" ht="122.25">
      <c r="A138" s="58" t="s">
        <v>296</v>
      </c>
      <c r="B138" s="75">
        <v>5</v>
      </c>
      <c r="C138" s="75" t="s">
        <v>791</v>
      </c>
      <c r="D138" s="72">
        <v>25000000</v>
      </c>
      <c r="E138" s="72">
        <v>0</v>
      </c>
      <c r="F138" s="72">
        <f t="shared" si="7"/>
        <v>25000000</v>
      </c>
      <c r="G138" s="72" t="s">
        <v>818</v>
      </c>
      <c r="H138" s="100" t="s">
        <v>793</v>
      </c>
      <c r="I138" s="72" t="s">
        <v>819</v>
      </c>
      <c r="J138" s="73" t="s">
        <v>888</v>
      </c>
      <c r="K138" s="73" t="s">
        <v>21</v>
      </c>
      <c r="L138" s="73">
        <v>45229</v>
      </c>
      <c r="M138" s="73">
        <v>45230</v>
      </c>
      <c r="N138" s="73" t="s">
        <v>700</v>
      </c>
      <c r="O138" s="73" t="s">
        <v>28</v>
      </c>
      <c r="P138" s="73" t="s">
        <v>10</v>
      </c>
      <c r="Q138" s="73" t="s">
        <v>2</v>
      </c>
      <c r="CU138" s="43"/>
      <c r="CV138" s="43"/>
      <c r="CW138" s="43"/>
      <c r="CX138" s="43"/>
      <c r="CY138" s="43"/>
    </row>
    <row r="139" spans="1:103" ht="40.5">
      <c r="A139" s="58" t="s">
        <v>889</v>
      </c>
      <c r="B139" s="75">
        <v>1</v>
      </c>
      <c r="C139" s="75" t="s">
        <v>253</v>
      </c>
      <c r="D139" s="72">
        <v>5000000</v>
      </c>
      <c r="E139" s="72">
        <v>0</v>
      </c>
      <c r="F139" s="72">
        <f t="shared" si="7"/>
        <v>5000000</v>
      </c>
      <c r="G139" s="72" t="s">
        <v>559</v>
      </c>
      <c r="H139" s="100" t="s">
        <v>626</v>
      </c>
      <c r="I139" s="72" t="s">
        <v>890</v>
      </c>
      <c r="J139" s="73" t="s">
        <v>891</v>
      </c>
      <c r="K139" s="73" t="s">
        <v>20</v>
      </c>
      <c r="L139" s="73">
        <v>45246</v>
      </c>
      <c r="M139" s="73">
        <v>45247</v>
      </c>
      <c r="N139" s="73" t="s">
        <v>700</v>
      </c>
      <c r="O139" s="73" t="s">
        <v>28</v>
      </c>
      <c r="P139" s="73" t="s">
        <v>85</v>
      </c>
      <c r="Q139" s="73" t="s">
        <v>54</v>
      </c>
      <c r="CU139" s="43"/>
      <c r="CV139" s="43"/>
      <c r="CW139" s="43"/>
      <c r="CX139" s="43"/>
      <c r="CY139" s="43"/>
    </row>
    <row r="140" spans="1:103" ht="40.5">
      <c r="A140" s="58" t="s">
        <v>892</v>
      </c>
      <c r="B140" s="75">
        <v>1</v>
      </c>
      <c r="C140" s="75" t="s">
        <v>504</v>
      </c>
      <c r="D140" s="72">
        <v>2300000</v>
      </c>
      <c r="E140" s="72">
        <v>650000</v>
      </c>
      <c r="F140" s="72">
        <f t="shared" si="7"/>
        <v>1650000</v>
      </c>
      <c r="G140" s="72" t="s">
        <v>893</v>
      </c>
      <c r="H140" s="100" t="s">
        <v>894</v>
      </c>
      <c r="I140" s="72" t="s">
        <v>895</v>
      </c>
      <c r="J140" s="73" t="s">
        <v>896</v>
      </c>
      <c r="K140" s="73" t="s">
        <v>21</v>
      </c>
      <c r="L140" s="73">
        <v>45246</v>
      </c>
      <c r="M140" s="73">
        <v>45247</v>
      </c>
      <c r="N140" s="73" t="s">
        <v>700</v>
      </c>
      <c r="O140" s="73" t="s">
        <v>28</v>
      </c>
      <c r="P140" s="73" t="s">
        <v>85</v>
      </c>
      <c r="Q140" s="73" t="s">
        <v>2</v>
      </c>
      <c r="CU140" s="43"/>
      <c r="CV140" s="43"/>
      <c r="CW140" s="43"/>
      <c r="CX140" s="43"/>
      <c r="CY140" s="43"/>
    </row>
    <row r="141" spans="1:103" ht="40.5">
      <c r="A141" s="58" t="s">
        <v>360</v>
      </c>
      <c r="B141" s="75">
        <v>3</v>
      </c>
      <c r="C141" s="75" t="s">
        <v>291</v>
      </c>
      <c r="D141" s="72">
        <v>5000000</v>
      </c>
      <c r="E141" s="72">
        <v>600000</v>
      </c>
      <c r="F141" s="72">
        <f t="shared" si="7"/>
        <v>4400000</v>
      </c>
      <c r="G141" s="72" t="s">
        <v>897</v>
      </c>
      <c r="H141" s="100" t="s">
        <v>898</v>
      </c>
      <c r="I141" s="72" t="s">
        <v>899</v>
      </c>
      <c r="J141" s="73" t="s">
        <v>855</v>
      </c>
      <c r="K141" s="73" t="s">
        <v>21</v>
      </c>
      <c r="L141" s="73">
        <v>45252</v>
      </c>
      <c r="M141" s="73">
        <v>45253</v>
      </c>
      <c r="N141" s="73" t="s">
        <v>700</v>
      </c>
      <c r="O141" s="73" t="s">
        <v>28</v>
      </c>
      <c r="P141" s="73" t="s">
        <v>85</v>
      </c>
      <c r="Q141" s="73" t="s">
        <v>2</v>
      </c>
      <c r="CU141" s="43"/>
      <c r="CV141" s="43"/>
      <c r="CW141" s="43"/>
      <c r="CX141" s="43"/>
      <c r="CY141" s="43"/>
    </row>
    <row r="142" spans="1:103" ht="40.5">
      <c r="A142" s="58" t="s">
        <v>900</v>
      </c>
      <c r="B142" s="75">
        <v>5</v>
      </c>
      <c r="C142" s="75" t="s">
        <v>40</v>
      </c>
      <c r="D142" s="72">
        <v>20000000</v>
      </c>
      <c r="E142" s="72">
        <v>13000000</v>
      </c>
      <c r="F142" s="72">
        <f t="shared" si="7"/>
        <v>7000000</v>
      </c>
      <c r="G142" s="72" t="s">
        <v>598</v>
      </c>
      <c r="H142" s="100" t="s">
        <v>901</v>
      </c>
      <c r="I142" s="72" t="s">
        <v>902</v>
      </c>
      <c r="J142" s="73" t="s">
        <v>903</v>
      </c>
      <c r="K142" s="73" t="s">
        <v>20</v>
      </c>
      <c r="L142" s="73">
        <v>45254</v>
      </c>
      <c r="M142" s="73">
        <v>45257</v>
      </c>
      <c r="N142" s="73">
        <v>45517</v>
      </c>
      <c r="O142" s="73" t="s">
        <v>28</v>
      </c>
      <c r="P142" s="73" t="s">
        <v>3</v>
      </c>
      <c r="Q142" s="73" t="s">
        <v>54</v>
      </c>
      <c r="CU142" s="43"/>
      <c r="CV142" s="43"/>
      <c r="CW142" s="43"/>
      <c r="CX142" s="43"/>
      <c r="CY142" s="43"/>
    </row>
    <row r="143" spans="1:103" ht="81">
      <c r="A143" s="58" t="s">
        <v>332</v>
      </c>
      <c r="B143" s="75">
        <v>1</v>
      </c>
      <c r="C143" s="75" t="s">
        <v>40</v>
      </c>
      <c r="D143" s="72">
        <v>10000000</v>
      </c>
      <c r="E143" s="72">
        <v>500000</v>
      </c>
      <c r="F143" s="72">
        <f t="shared" si="7"/>
        <v>9500000</v>
      </c>
      <c r="G143" s="72" t="s">
        <v>264</v>
      </c>
      <c r="H143" s="100" t="s">
        <v>904</v>
      </c>
      <c r="I143" s="72" t="s">
        <v>905</v>
      </c>
      <c r="J143" s="73" t="s">
        <v>906</v>
      </c>
      <c r="K143" s="73" t="s">
        <v>20</v>
      </c>
      <c r="L143" s="73">
        <v>45259</v>
      </c>
      <c r="M143" s="73">
        <v>45260</v>
      </c>
      <c r="N143" s="73" t="s">
        <v>700</v>
      </c>
      <c r="O143" s="73" t="s">
        <v>28</v>
      </c>
      <c r="P143" s="73" t="s">
        <v>24</v>
      </c>
      <c r="Q143" s="73" t="s">
        <v>67</v>
      </c>
      <c r="CU143" s="43"/>
      <c r="CV143" s="43"/>
      <c r="CW143" s="43"/>
      <c r="CX143" s="43"/>
      <c r="CY143" s="43"/>
    </row>
    <row r="144" spans="1:103" ht="42">
      <c r="A144" s="58" t="s">
        <v>907</v>
      </c>
      <c r="B144" s="75">
        <v>2</v>
      </c>
      <c r="C144" s="75" t="s">
        <v>791</v>
      </c>
      <c r="D144" s="72">
        <v>3000000</v>
      </c>
      <c r="E144" s="72">
        <v>1667249</v>
      </c>
      <c r="F144" s="72">
        <f t="shared" si="7"/>
        <v>1332751</v>
      </c>
      <c r="G144" s="72" t="s">
        <v>98</v>
      </c>
      <c r="H144" s="100" t="s">
        <v>793</v>
      </c>
      <c r="I144" s="72" t="s">
        <v>908</v>
      </c>
      <c r="J144" s="73">
        <v>45282</v>
      </c>
      <c r="K144" s="73" t="s">
        <v>21</v>
      </c>
      <c r="L144" s="73">
        <v>45293</v>
      </c>
      <c r="M144" s="73">
        <v>45294</v>
      </c>
      <c r="N144" s="73">
        <v>45557</v>
      </c>
      <c r="O144" s="73" t="s">
        <v>28</v>
      </c>
      <c r="P144" s="73" t="s">
        <v>85</v>
      </c>
      <c r="Q144" s="73" t="s">
        <v>2</v>
      </c>
      <c r="CU144" s="43"/>
      <c r="CV144" s="43"/>
      <c r="CW144" s="43"/>
      <c r="CX144" s="43"/>
      <c r="CY144" s="43"/>
    </row>
    <row r="145" spans="1:106" s="77" customFormat="1" ht="44.25" customHeight="1">
      <c r="A145" s="113">
        <v>2024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5"/>
      <c r="R145" s="74"/>
      <c r="S145" s="78"/>
      <c r="T145" s="74"/>
      <c r="U145" s="78"/>
      <c r="V145" s="74"/>
      <c r="W145" s="78"/>
      <c r="X145" s="74"/>
      <c r="Y145" s="78"/>
      <c r="Z145" s="74"/>
      <c r="AA145" s="78"/>
      <c r="AB145" s="74"/>
      <c r="AC145" s="78"/>
      <c r="AD145" s="74"/>
      <c r="AE145" s="78"/>
      <c r="AF145" s="80"/>
      <c r="AG145" s="78"/>
      <c r="AH145" s="74"/>
      <c r="AI145" s="74"/>
      <c r="AJ145" s="74"/>
      <c r="AK145" s="74"/>
      <c r="AL145" s="74"/>
      <c r="AM145" s="78"/>
      <c r="AN145" s="74"/>
      <c r="AO145" s="78"/>
      <c r="AP145" s="74"/>
      <c r="AQ145" s="78"/>
      <c r="AR145" s="74"/>
      <c r="AS145" s="78"/>
      <c r="AT145" s="74"/>
      <c r="AU145" s="78"/>
      <c r="AV145" s="74"/>
      <c r="AW145" s="78"/>
      <c r="AX145" s="74"/>
      <c r="AY145" s="78"/>
      <c r="AZ145" s="74"/>
      <c r="BA145" s="78"/>
      <c r="BB145" s="74"/>
      <c r="BC145" s="78"/>
      <c r="BD145" s="74"/>
      <c r="BE145" s="78"/>
      <c r="BF145" s="74"/>
      <c r="BG145" s="78"/>
      <c r="BH145" s="74"/>
      <c r="BI145" s="78"/>
      <c r="BJ145" s="74"/>
      <c r="BK145" s="78"/>
      <c r="BL145" s="80"/>
      <c r="BM145" s="78"/>
      <c r="BN145" s="74"/>
      <c r="BO145" s="78"/>
      <c r="BP145" s="80"/>
      <c r="BQ145" s="74"/>
      <c r="BR145" s="78"/>
      <c r="BS145" s="74"/>
      <c r="BT145" s="78"/>
      <c r="BU145" s="74"/>
      <c r="BV145" s="78"/>
      <c r="BW145" s="74"/>
      <c r="BX145" s="78"/>
      <c r="BY145" s="74"/>
      <c r="BZ145" s="78"/>
      <c r="CA145" s="74"/>
      <c r="CB145" s="78"/>
      <c r="CC145" s="74"/>
      <c r="CD145" s="78"/>
      <c r="CE145" s="74"/>
      <c r="CF145" s="78"/>
      <c r="CG145" s="74"/>
      <c r="CH145" s="78"/>
      <c r="CI145" s="74"/>
      <c r="CJ145" s="78"/>
      <c r="CK145" s="74"/>
      <c r="CL145" s="78"/>
      <c r="CM145" s="74"/>
      <c r="CN145" s="78"/>
      <c r="CO145" s="74"/>
      <c r="CP145" s="78"/>
      <c r="CQ145" s="74"/>
      <c r="CR145" s="78"/>
      <c r="CS145" s="79"/>
      <c r="CT145" s="78"/>
      <c r="CU145" s="78"/>
      <c r="CV145" s="74"/>
      <c r="CW145" s="78"/>
      <c r="CX145" s="74"/>
      <c r="CY145" s="78"/>
      <c r="CZ145" s="80"/>
      <c r="DA145" s="80"/>
      <c r="DB145" s="80"/>
    </row>
    <row r="146" spans="1:103" ht="21">
      <c r="A146" s="58" t="s">
        <v>913</v>
      </c>
      <c r="B146" s="75">
        <v>1</v>
      </c>
      <c r="C146" s="75" t="s">
        <v>4</v>
      </c>
      <c r="D146" s="72">
        <v>700000</v>
      </c>
      <c r="E146" s="72">
        <v>99542.32</v>
      </c>
      <c r="F146" s="72">
        <f t="shared" si="7"/>
        <v>600457.6799999999</v>
      </c>
      <c r="G146" s="72" t="s">
        <v>433</v>
      </c>
      <c r="H146" s="100" t="s">
        <v>914</v>
      </c>
      <c r="I146" s="72" t="s">
        <v>915</v>
      </c>
      <c r="J146" s="73">
        <v>45294</v>
      </c>
      <c r="K146" s="73" t="s">
        <v>21</v>
      </c>
      <c r="L146" s="73">
        <v>45302</v>
      </c>
      <c r="M146" s="73">
        <v>45303</v>
      </c>
      <c r="N146" s="73">
        <v>45568</v>
      </c>
      <c r="O146" s="73" t="s">
        <v>1</v>
      </c>
      <c r="P146" s="73" t="s">
        <v>53</v>
      </c>
      <c r="Q146" s="73" t="s">
        <v>2</v>
      </c>
      <c r="CU146" s="43"/>
      <c r="CV146" s="43"/>
      <c r="CW146" s="43"/>
      <c r="CX146" s="43"/>
      <c r="CY146" s="43"/>
    </row>
    <row r="147" spans="1:103" ht="21">
      <c r="A147" s="58" t="s">
        <v>916</v>
      </c>
      <c r="B147" s="75">
        <v>3</v>
      </c>
      <c r="C147" s="75" t="s">
        <v>26</v>
      </c>
      <c r="D147" s="72">
        <v>10000000</v>
      </c>
      <c r="E147" s="72">
        <v>0</v>
      </c>
      <c r="F147" s="72">
        <f t="shared" si="7"/>
        <v>10000000</v>
      </c>
      <c r="G147" s="72" t="s">
        <v>98</v>
      </c>
      <c r="H147" s="100" t="s">
        <v>917</v>
      </c>
      <c r="I147" s="72" t="s">
        <v>918</v>
      </c>
      <c r="J147" s="73">
        <v>45300</v>
      </c>
      <c r="K147" s="73" t="s">
        <v>20</v>
      </c>
      <c r="L147" s="73">
        <v>45308</v>
      </c>
      <c r="M147" s="73">
        <v>45309</v>
      </c>
      <c r="N147" s="73">
        <v>45574</v>
      </c>
      <c r="O147" s="73" t="s">
        <v>28</v>
      </c>
      <c r="P147" s="73" t="s">
        <v>85</v>
      </c>
      <c r="Q147" s="73" t="s">
        <v>2</v>
      </c>
      <c r="CU147" s="43"/>
      <c r="CV147" s="43"/>
      <c r="CW147" s="43"/>
      <c r="CX147" s="43"/>
      <c r="CY147" s="43"/>
    </row>
    <row r="148" spans="1:103" ht="21">
      <c r="A148" s="58" t="s">
        <v>919</v>
      </c>
      <c r="B148" s="75">
        <v>1</v>
      </c>
      <c r="C148" s="75" t="s">
        <v>4</v>
      </c>
      <c r="D148" s="72">
        <v>750000</v>
      </c>
      <c r="E148" s="72">
        <v>0</v>
      </c>
      <c r="F148" s="72">
        <f t="shared" si="7"/>
        <v>750000</v>
      </c>
      <c r="G148" s="72" t="s">
        <v>433</v>
      </c>
      <c r="H148" s="100" t="s">
        <v>920</v>
      </c>
      <c r="I148" s="72" t="s">
        <v>921</v>
      </c>
      <c r="J148" s="73">
        <v>45306</v>
      </c>
      <c r="K148" s="73" t="s">
        <v>20</v>
      </c>
      <c r="L148" s="73">
        <v>45313</v>
      </c>
      <c r="M148" s="73">
        <v>45314</v>
      </c>
      <c r="N148" s="73">
        <v>45580</v>
      </c>
      <c r="O148" s="73" t="s">
        <v>14</v>
      </c>
      <c r="P148" s="73" t="s">
        <v>10</v>
      </c>
      <c r="Q148" s="73" t="s">
        <v>2</v>
      </c>
      <c r="CU148" s="43"/>
      <c r="CV148" s="43"/>
      <c r="CW148" s="43"/>
      <c r="CX148" s="43"/>
      <c r="CY148" s="43"/>
    </row>
    <row r="149" spans="1:103" ht="40.5">
      <c r="A149" s="58" t="s">
        <v>31</v>
      </c>
      <c r="B149" s="75">
        <v>5</v>
      </c>
      <c r="C149" s="75" t="s">
        <v>26</v>
      </c>
      <c r="D149" s="72">
        <v>40000000</v>
      </c>
      <c r="E149" s="72">
        <v>2000000</v>
      </c>
      <c r="F149" s="72">
        <f t="shared" si="7"/>
        <v>38000000</v>
      </c>
      <c r="G149" s="72" t="s">
        <v>922</v>
      </c>
      <c r="H149" s="100" t="s">
        <v>923</v>
      </c>
      <c r="I149" s="72" t="s">
        <v>924</v>
      </c>
      <c r="J149" s="73">
        <v>45316</v>
      </c>
      <c r="K149" s="73" t="s">
        <v>21</v>
      </c>
      <c r="L149" s="73">
        <v>45328</v>
      </c>
      <c r="M149" s="73">
        <v>45329</v>
      </c>
      <c r="N149" s="73">
        <v>45590</v>
      </c>
      <c r="O149" s="73" t="s">
        <v>13</v>
      </c>
      <c r="P149" s="73" t="s">
        <v>10</v>
      </c>
      <c r="Q149" s="73" t="s">
        <v>2</v>
      </c>
      <c r="CU149" s="43"/>
      <c r="CV149" s="43"/>
      <c r="CW149" s="43"/>
      <c r="CX149" s="43"/>
      <c r="CY149" s="43"/>
    </row>
    <row r="150" spans="1:103" ht="60.75">
      <c r="A150" s="58" t="s">
        <v>425</v>
      </c>
      <c r="B150" s="75">
        <v>3</v>
      </c>
      <c r="C150" s="75" t="s">
        <v>40</v>
      </c>
      <c r="D150" s="72">
        <v>2000000</v>
      </c>
      <c r="E150" s="72">
        <v>0</v>
      </c>
      <c r="F150" s="72">
        <f t="shared" si="7"/>
        <v>2000000</v>
      </c>
      <c r="G150" s="72" t="s">
        <v>925</v>
      </c>
      <c r="H150" s="100" t="s">
        <v>926</v>
      </c>
      <c r="I150" s="72" t="s">
        <v>927</v>
      </c>
      <c r="J150" s="73">
        <v>45320</v>
      </c>
      <c r="K150" s="73" t="s">
        <v>20</v>
      </c>
      <c r="L150" s="73">
        <v>45331</v>
      </c>
      <c r="M150" s="73">
        <v>45336</v>
      </c>
      <c r="N150" s="73">
        <v>45594</v>
      </c>
      <c r="O150" s="73" t="s">
        <v>13</v>
      </c>
      <c r="P150" s="73" t="s">
        <v>3</v>
      </c>
      <c r="Q150" s="73" t="s">
        <v>928</v>
      </c>
      <c r="CU150" s="43"/>
      <c r="CV150" s="43"/>
      <c r="CW150" s="43"/>
      <c r="CX150" s="43"/>
      <c r="CY150" s="43"/>
    </row>
    <row r="151" spans="1:103" ht="40.5">
      <c r="A151" s="58" t="s">
        <v>78</v>
      </c>
      <c r="B151" s="75">
        <v>10</v>
      </c>
      <c r="C151" s="75" t="s">
        <v>791</v>
      </c>
      <c r="D151" s="72">
        <v>25000000</v>
      </c>
      <c r="E151" s="72">
        <v>0</v>
      </c>
      <c r="F151" s="72">
        <f t="shared" si="7"/>
        <v>25000000</v>
      </c>
      <c r="G151" s="72" t="s">
        <v>929</v>
      </c>
      <c r="H151" s="100" t="s">
        <v>793</v>
      </c>
      <c r="I151" s="72" t="s">
        <v>930</v>
      </c>
      <c r="J151" s="73">
        <v>45359</v>
      </c>
      <c r="K151" s="73" t="s">
        <v>21</v>
      </c>
      <c r="L151" s="73">
        <v>45364</v>
      </c>
      <c r="M151" s="73">
        <v>45365</v>
      </c>
      <c r="N151" s="73">
        <v>45633</v>
      </c>
      <c r="O151" s="73" t="s">
        <v>13</v>
      </c>
      <c r="P151" s="73" t="s">
        <v>85</v>
      </c>
      <c r="Q151" s="73" t="s">
        <v>2</v>
      </c>
      <c r="CU151" s="43"/>
      <c r="CV151" s="43"/>
      <c r="CW151" s="43"/>
      <c r="CX151" s="43"/>
      <c r="CY151" s="43"/>
    </row>
    <row r="152" spans="1:103" ht="81">
      <c r="A152" s="58" t="s">
        <v>577</v>
      </c>
      <c r="B152" s="75">
        <v>9</v>
      </c>
      <c r="C152" s="75" t="s">
        <v>4</v>
      </c>
      <c r="D152" s="72">
        <v>4000000</v>
      </c>
      <c r="E152" s="72">
        <v>0</v>
      </c>
      <c r="F152" s="72">
        <f t="shared" si="7"/>
        <v>4000000</v>
      </c>
      <c r="G152" s="72" t="s">
        <v>931</v>
      </c>
      <c r="H152" s="100" t="s">
        <v>932</v>
      </c>
      <c r="I152" s="72" t="s">
        <v>933</v>
      </c>
      <c r="J152" s="73">
        <v>45358</v>
      </c>
      <c r="K152" s="73" t="s">
        <v>20</v>
      </c>
      <c r="L152" s="73">
        <v>45365</v>
      </c>
      <c r="M152" s="73">
        <v>45366</v>
      </c>
      <c r="N152" s="73">
        <v>45631</v>
      </c>
      <c r="O152" s="73" t="s">
        <v>13</v>
      </c>
      <c r="P152" s="73" t="s">
        <v>10</v>
      </c>
      <c r="Q152" s="73" t="s">
        <v>2</v>
      </c>
      <c r="CU152" s="43"/>
      <c r="CV152" s="43"/>
      <c r="CW152" s="43"/>
      <c r="CX152" s="43"/>
      <c r="CY152" s="43"/>
    </row>
    <row r="153" spans="1:103" ht="81">
      <c r="A153" s="58" t="s">
        <v>934</v>
      </c>
      <c r="B153" s="75">
        <v>10</v>
      </c>
      <c r="C153" s="75" t="s">
        <v>736</v>
      </c>
      <c r="D153" s="72">
        <v>12000000</v>
      </c>
      <c r="E153" s="72">
        <v>0</v>
      </c>
      <c r="F153" s="72">
        <f t="shared" si="7"/>
        <v>12000000</v>
      </c>
      <c r="G153" s="72" t="s">
        <v>935</v>
      </c>
      <c r="H153" s="100" t="s">
        <v>936</v>
      </c>
      <c r="I153" s="72" t="s">
        <v>937</v>
      </c>
      <c r="J153" s="73">
        <v>45364</v>
      </c>
      <c r="K153" s="73" t="s">
        <v>20</v>
      </c>
      <c r="L153" s="73">
        <v>45369</v>
      </c>
      <c r="M153" s="73">
        <v>45370</v>
      </c>
      <c r="N153" s="73">
        <v>45633</v>
      </c>
      <c r="O153" s="73" t="s">
        <v>1</v>
      </c>
      <c r="P153" s="73" t="s">
        <v>3</v>
      </c>
      <c r="Q153" s="73" t="s">
        <v>2</v>
      </c>
      <c r="CU153" s="43"/>
      <c r="CV153" s="43"/>
      <c r="CW153" s="43"/>
      <c r="CX153" s="43"/>
      <c r="CY153" s="43"/>
    </row>
  </sheetData>
  <sheetProtection/>
  <mergeCells count="23">
    <mergeCell ref="A145:Q145"/>
    <mergeCell ref="A77:Q77"/>
    <mergeCell ref="A33:Q33"/>
    <mergeCell ref="N6:N7"/>
    <mergeCell ref="O6:O7"/>
    <mergeCell ref="P6:P7"/>
    <mergeCell ref="G6:G7"/>
    <mergeCell ref="C6:C7"/>
    <mergeCell ref="A6:A7"/>
    <mergeCell ref="A16:Q16"/>
    <mergeCell ref="M6:M7"/>
    <mergeCell ref="F6:F7"/>
    <mergeCell ref="I6:J6"/>
    <mergeCell ref="K6:K7"/>
    <mergeCell ref="D6:D7"/>
    <mergeCell ref="A24:Q24"/>
    <mergeCell ref="A13:Q13"/>
    <mergeCell ref="Q6:Q7"/>
    <mergeCell ref="A9:Q9"/>
    <mergeCell ref="B6:B7"/>
    <mergeCell ref="H6:H7"/>
    <mergeCell ref="E6:E7"/>
    <mergeCell ref="L6:L7"/>
  </mergeCells>
  <printOptions horizontalCentered="1" verticalCentered="1"/>
  <pageMargins left="0.14" right="0.29" top="0.13" bottom="0.3" header="0" footer="0.11"/>
  <pageSetup fitToHeight="3" fitToWidth="1" horizontalDpi="1270" verticalDpi="1270" orientation="portrait" scale="22" r:id="rId2"/>
  <headerFooter alignWithMargins="0">
    <oddFooter>&amp;C&amp;"Times New Roman,Negrita"&amp;22 &amp;28 &amp;"Times New Roman,Normal"&amp;36 &amp;86 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9"/>
  <sheetViews>
    <sheetView showGridLines="0" zoomScale="40" zoomScaleNormal="40" zoomScalePageLayoutView="0" workbookViewId="0" topLeftCell="A1">
      <selection activeCell="A1" sqref="A1"/>
    </sheetView>
  </sheetViews>
  <sheetFormatPr defaultColWidth="2.421875" defaultRowHeight="12.75"/>
  <cols>
    <col min="1" max="1" width="99.28125" style="0" bestFit="1" customWidth="1"/>
    <col min="2" max="2" width="29.28125" style="0" bestFit="1" customWidth="1"/>
    <col min="3" max="3" width="51.421875" style="10" bestFit="1" customWidth="1"/>
    <col min="4" max="4" width="31.57421875" style="0" bestFit="1" customWidth="1"/>
    <col min="5" max="5" width="31.57421875" style="0" customWidth="1"/>
    <col min="6" max="6" width="24.7109375" style="15" bestFit="1" customWidth="1"/>
    <col min="7" max="7" width="59.8515625" style="0" customWidth="1"/>
    <col min="8" max="8" width="22.140625" style="0" customWidth="1"/>
    <col min="9" max="9" width="31.57421875" style="0" customWidth="1"/>
    <col min="10" max="10" width="32.421875" style="0" customWidth="1"/>
    <col min="11" max="12" width="30.421875" style="0" customWidth="1"/>
    <col min="13" max="13" width="28.421875" style="7" customWidth="1"/>
    <col min="14" max="14" width="47.28125" style="7" bestFit="1" customWidth="1"/>
    <col min="15" max="15" width="44.7109375" style="10" customWidth="1"/>
  </cols>
  <sheetData>
    <row r="1" ht="18"/>
    <row r="2" spans="1:2" ht="40.5" customHeight="1">
      <c r="A2" s="18"/>
      <c r="B2" s="54" t="s">
        <v>960</v>
      </c>
    </row>
    <row r="3" spans="2:15" ht="60">
      <c r="B3" s="8" t="s">
        <v>50</v>
      </c>
      <c r="C3" s="12"/>
      <c r="D3" s="12"/>
      <c r="E3" s="12"/>
      <c r="F3" s="13"/>
      <c r="G3" s="9"/>
      <c r="H3" s="9"/>
      <c r="I3" s="9"/>
      <c r="J3" s="9"/>
      <c r="K3" s="9"/>
      <c r="L3" s="9"/>
      <c r="M3" s="9"/>
      <c r="N3" s="9"/>
      <c r="O3" s="14"/>
    </row>
    <row r="4" spans="1:15" ht="28.5" customHeight="1">
      <c r="A4" s="8"/>
      <c r="B4" s="12"/>
      <c r="C4" s="12"/>
      <c r="D4" s="12"/>
      <c r="E4" s="12"/>
      <c r="F4" s="13"/>
      <c r="G4" s="9"/>
      <c r="H4" s="9"/>
      <c r="I4" s="9"/>
      <c r="J4" s="9"/>
      <c r="K4" s="9"/>
      <c r="L4" s="9"/>
      <c r="M4" s="9"/>
      <c r="N4" s="9"/>
      <c r="O4" s="14"/>
    </row>
    <row r="5" spans="1:15" ht="41.25" customHeight="1">
      <c r="A5" s="102" t="s">
        <v>7</v>
      </c>
      <c r="B5" s="102" t="s">
        <v>460</v>
      </c>
      <c r="C5" s="102" t="s">
        <v>472</v>
      </c>
      <c r="D5" s="102" t="s">
        <v>462</v>
      </c>
      <c r="E5" s="102" t="s">
        <v>8</v>
      </c>
      <c r="F5" s="102" t="s">
        <v>9</v>
      </c>
      <c r="G5" s="107" t="s">
        <v>5</v>
      </c>
      <c r="H5" s="112"/>
      <c r="I5" s="102" t="s">
        <v>465</v>
      </c>
      <c r="J5" s="102" t="s">
        <v>466</v>
      </c>
      <c r="K5" s="102" t="s">
        <v>467</v>
      </c>
      <c r="L5" s="102" t="s">
        <v>468</v>
      </c>
      <c r="M5" s="102" t="s">
        <v>469</v>
      </c>
      <c r="N5" s="102" t="s">
        <v>6</v>
      </c>
      <c r="O5" s="102" t="s">
        <v>470</v>
      </c>
    </row>
    <row r="6" spans="1:15" ht="39.75" customHeight="1">
      <c r="A6" s="103"/>
      <c r="B6" s="103"/>
      <c r="C6" s="103"/>
      <c r="D6" s="103"/>
      <c r="E6" s="103"/>
      <c r="F6" s="103"/>
      <c r="G6" s="55" t="s">
        <v>11</v>
      </c>
      <c r="H6" s="55" t="s">
        <v>12</v>
      </c>
      <c r="I6" s="103"/>
      <c r="J6" s="103"/>
      <c r="K6" s="103"/>
      <c r="L6" s="103"/>
      <c r="M6" s="103"/>
      <c r="N6" s="103"/>
      <c r="O6" s="103"/>
    </row>
    <row r="7" spans="1:15" ht="33">
      <c r="A7" s="109">
        <v>2016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77" customFormat="1" ht="40.5">
      <c r="A8" s="56" t="s">
        <v>34</v>
      </c>
      <c r="B8" s="75">
        <v>5</v>
      </c>
      <c r="C8" s="75" t="s">
        <v>25</v>
      </c>
      <c r="D8" s="72">
        <v>3000000</v>
      </c>
      <c r="E8" s="72" t="s">
        <v>22</v>
      </c>
      <c r="F8" s="72" t="s">
        <v>43</v>
      </c>
      <c r="G8" s="84" t="s">
        <v>44</v>
      </c>
      <c r="H8" s="73">
        <v>42713</v>
      </c>
      <c r="I8" s="75" t="s">
        <v>20</v>
      </c>
      <c r="J8" s="73">
        <v>42725</v>
      </c>
      <c r="K8" s="73">
        <v>42725</v>
      </c>
      <c r="L8" s="73">
        <f>H8+720</f>
        <v>43433</v>
      </c>
      <c r="M8" s="73" t="s">
        <v>13</v>
      </c>
      <c r="N8" s="75" t="s">
        <v>10</v>
      </c>
      <c r="O8" s="73" t="s">
        <v>49</v>
      </c>
    </row>
    <row r="9" spans="1:15" s="77" customFormat="1" ht="21.75">
      <c r="A9" s="56" t="s">
        <v>35</v>
      </c>
      <c r="B9" s="75">
        <v>1</v>
      </c>
      <c r="C9" s="75" t="s">
        <v>39</v>
      </c>
      <c r="D9" s="72">
        <v>2000000</v>
      </c>
      <c r="E9" s="72" t="s">
        <v>22</v>
      </c>
      <c r="F9" s="72" t="s">
        <v>43</v>
      </c>
      <c r="G9" s="84" t="s">
        <v>45</v>
      </c>
      <c r="H9" s="73">
        <v>42716</v>
      </c>
      <c r="I9" s="75" t="s">
        <v>20</v>
      </c>
      <c r="J9" s="73">
        <v>42727</v>
      </c>
      <c r="K9" s="73">
        <v>42727</v>
      </c>
      <c r="L9" s="73">
        <f>H9+720</f>
        <v>43436</v>
      </c>
      <c r="M9" s="73" t="s">
        <v>1</v>
      </c>
      <c r="N9" s="75" t="s">
        <v>3</v>
      </c>
      <c r="O9" s="73" t="s">
        <v>32</v>
      </c>
    </row>
    <row r="10" spans="1:15" s="77" customFormat="1" ht="21.75">
      <c r="A10" s="56" t="s">
        <v>36</v>
      </c>
      <c r="B10" s="75">
        <v>1</v>
      </c>
      <c r="C10" s="75" t="s">
        <v>26</v>
      </c>
      <c r="D10" s="72">
        <v>10000000</v>
      </c>
      <c r="E10" s="72" t="s">
        <v>22</v>
      </c>
      <c r="F10" s="72" t="s">
        <v>43</v>
      </c>
      <c r="G10" s="84" t="s">
        <v>46</v>
      </c>
      <c r="H10" s="73">
        <v>42720</v>
      </c>
      <c r="I10" s="75" t="s">
        <v>21</v>
      </c>
      <c r="J10" s="73">
        <v>42731</v>
      </c>
      <c r="K10" s="73">
        <v>42731</v>
      </c>
      <c r="L10" s="73">
        <f>H10+720</f>
        <v>43440</v>
      </c>
      <c r="M10" s="73" t="s">
        <v>1</v>
      </c>
      <c r="N10" s="75" t="s">
        <v>10</v>
      </c>
      <c r="O10" s="73" t="s">
        <v>2</v>
      </c>
    </row>
    <row r="11" spans="1:15" ht="21">
      <c r="A11" s="26"/>
      <c r="B11" s="19"/>
      <c r="C11" s="20"/>
      <c r="D11" s="35"/>
      <c r="E11" s="21"/>
      <c r="F11" s="21"/>
      <c r="G11" s="22"/>
      <c r="H11" s="36"/>
      <c r="I11" s="20"/>
      <c r="J11" s="23"/>
      <c r="K11" s="23"/>
      <c r="L11" s="23"/>
      <c r="M11" s="23"/>
      <c r="N11" s="20"/>
      <c r="O11" s="24"/>
    </row>
    <row r="12" spans="1:15" ht="33">
      <c r="A12" s="109">
        <v>2017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s="77" customFormat="1" ht="21.75">
      <c r="A13" s="58" t="s">
        <v>33</v>
      </c>
      <c r="B13" s="75">
        <v>4</v>
      </c>
      <c r="C13" s="75" t="s">
        <v>4</v>
      </c>
      <c r="D13" s="72">
        <v>3300000</v>
      </c>
      <c r="E13" s="72" t="s">
        <v>22</v>
      </c>
      <c r="F13" s="72" t="s">
        <v>23</v>
      </c>
      <c r="G13" s="84" t="s">
        <v>55</v>
      </c>
      <c r="H13" s="73">
        <v>42913</v>
      </c>
      <c r="I13" s="75" t="s">
        <v>20</v>
      </c>
      <c r="J13" s="73">
        <v>42922</v>
      </c>
      <c r="K13" s="73">
        <v>42923</v>
      </c>
      <c r="L13" s="73">
        <f aca="true" t="shared" si="0" ref="L13:L21">H13+720</f>
        <v>43633</v>
      </c>
      <c r="M13" s="73" t="s">
        <v>13</v>
      </c>
      <c r="N13" s="75" t="s">
        <v>10</v>
      </c>
      <c r="O13" s="73" t="s">
        <v>2</v>
      </c>
    </row>
    <row r="14" spans="1:15" s="77" customFormat="1" ht="21.75">
      <c r="A14" s="58" t="s">
        <v>31</v>
      </c>
      <c r="B14" s="75">
        <v>2</v>
      </c>
      <c r="C14" s="75" t="s">
        <v>26</v>
      </c>
      <c r="D14" s="72">
        <v>15000000</v>
      </c>
      <c r="E14" s="72" t="s">
        <v>22</v>
      </c>
      <c r="F14" s="72" t="s">
        <v>23</v>
      </c>
      <c r="G14" s="84" t="s">
        <v>56</v>
      </c>
      <c r="H14" s="73">
        <v>42922</v>
      </c>
      <c r="I14" s="75" t="s">
        <v>21</v>
      </c>
      <c r="J14" s="73">
        <v>42936</v>
      </c>
      <c r="K14" s="73">
        <v>42937</v>
      </c>
      <c r="L14" s="73">
        <f t="shared" si="0"/>
        <v>43642</v>
      </c>
      <c r="M14" s="73" t="s">
        <v>13</v>
      </c>
      <c r="N14" s="75" t="s">
        <v>10</v>
      </c>
      <c r="O14" s="73" t="s">
        <v>2</v>
      </c>
    </row>
    <row r="15" spans="1:15" s="77" customFormat="1" ht="40.5">
      <c r="A15" s="58" t="s">
        <v>57</v>
      </c>
      <c r="B15" s="75">
        <v>2</v>
      </c>
      <c r="C15" s="75" t="s">
        <v>25</v>
      </c>
      <c r="D15" s="72">
        <v>3000000</v>
      </c>
      <c r="E15" s="72" t="s">
        <v>22</v>
      </c>
      <c r="F15" s="72" t="s">
        <v>23</v>
      </c>
      <c r="G15" s="84" t="s">
        <v>58</v>
      </c>
      <c r="H15" s="73">
        <v>42934</v>
      </c>
      <c r="I15" s="75" t="s">
        <v>20</v>
      </c>
      <c r="J15" s="73">
        <v>42943</v>
      </c>
      <c r="K15" s="73">
        <v>42944</v>
      </c>
      <c r="L15" s="73">
        <f t="shared" si="0"/>
        <v>43654</v>
      </c>
      <c r="M15" s="73" t="s">
        <v>1</v>
      </c>
      <c r="N15" s="75" t="s">
        <v>10</v>
      </c>
      <c r="O15" s="73" t="s">
        <v>49</v>
      </c>
    </row>
    <row r="16" spans="1:15" s="77" customFormat="1" ht="21.75">
      <c r="A16" s="58" t="s">
        <v>29</v>
      </c>
      <c r="B16" s="75">
        <v>2</v>
      </c>
      <c r="C16" s="75" t="s">
        <v>4</v>
      </c>
      <c r="D16" s="72">
        <v>6000000</v>
      </c>
      <c r="E16" s="72" t="s">
        <v>22</v>
      </c>
      <c r="F16" s="72" t="s">
        <v>23</v>
      </c>
      <c r="G16" s="84" t="s">
        <v>59</v>
      </c>
      <c r="H16" s="73">
        <v>42956</v>
      </c>
      <c r="I16" s="75" t="s">
        <v>20</v>
      </c>
      <c r="J16" s="73">
        <v>42969</v>
      </c>
      <c r="K16" s="73">
        <v>42969</v>
      </c>
      <c r="L16" s="73">
        <f t="shared" si="0"/>
        <v>43676</v>
      </c>
      <c r="M16" s="73" t="s">
        <v>28</v>
      </c>
      <c r="N16" s="75" t="s">
        <v>0</v>
      </c>
      <c r="O16" s="73" t="s">
        <v>30</v>
      </c>
    </row>
    <row r="17" spans="1:15" s="77" customFormat="1" ht="40.5">
      <c r="A17" s="58" t="s">
        <v>60</v>
      </c>
      <c r="B17" s="75">
        <v>1</v>
      </c>
      <c r="C17" s="75" t="s">
        <v>25</v>
      </c>
      <c r="D17" s="72">
        <v>2500000</v>
      </c>
      <c r="E17" s="72" t="s">
        <v>22</v>
      </c>
      <c r="F17" s="72" t="s">
        <v>23</v>
      </c>
      <c r="G17" s="84" t="s">
        <v>61</v>
      </c>
      <c r="H17" s="73">
        <v>42965</v>
      </c>
      <c r="I17" s="75" t="s">
        <v>20</v>
      </c>
      <c r="J17" s="73">
        <v>42975</v>
      </c>
      <c r="K17" s="73">
        <v>42976</v>
      </c>
      <c r="L17" s="73">
        <f t="shared" si="0"/>
        <v>43685</v>
      </c>
      <c r="M17" s="73" t="s">
        <v>13</v>
      </c>
      <c r="N17" s="75" t="s">
        <v>10</v>
      </c>
      <c r="O17" s="73" t="s">
        <v>49</v>
      </c>
    </row>
    <row r="18" spans="1:15" s="77" customFormat="1" ht="21.75">
      <c r="A18" s="58" t="s">
        <v>62</v>
      </c>
      <c r="B18" s="75">
        <v>2</v>
      </c>
      <c r="C18" s="75" t="s">
        <v>4</v>
      </c>
      <c r="D18" s="72">
        <v>4000000</v>
      </c>
      <c r="E18" s="72" t="s">
        <v>22</v>
      </c>
      <c r="F18" s="84" t="s">
        <v>23</v>
      </c>
      <c r="G18" s="73" t="s">
        <v>63</v>
      </c>
      <c r="H18" s="73">
        <v>42979</v>
      </c>
      <c r="I18" s="73" t="s">
        <v>20</v>
      </c>
      <c r="J18" s="73">
        <v>42985</v>
      </c>
      <c r="K18" s="73">
        <v>42986</v>
      </c>
      <c r="L18" s="73">
        <f t="shared" si="0"/>
        <v>43699</v>
      </c>
      <c r="M18" s="73" t="s">
        <v>1</v>
      </c>
      <c r="N18" s="75" t="s">
        <v>3</v>
      </c>
      <c r="O18" s="73" t="s">
        <v>2</v>
      </c>
    </row>
    <row r="19" spans="1:15" s="77" customFormat="1" ht="21.75">
      <c r="A19" s="58" t="s">
        <v>64</v>
      </c>
      <c r="B19" s="75">
        <v>1</v>
      </c>
      <c r="C19" s="75" t="s">
        <v>65</v>
      </c>
      <c r="D19" s="72">
        <v>4000000</v>
      </c>
      <c r="E19" s="72" t="s">
        <v>22</v>
      </c>
      <c r="F19" s="84" t="s">
        <v>23</v>
      </c>
      <c r="G19" s="84" t="s">
        <v>66</v>
      </c>
      <c r="H19" s="73">
        <v>42985</v>
      </c>
      <c r="I19" s="75" t="s">
        <v>20</v>
      </c>
      <c r="J19" s="73">
        <v>42993</v>
      </c>
      <c r="K19" s="73">
        <v>42996</v>
      </c>
      <c r="L19" s="73">
        <f t="shared" si="0"/>
        <v>43705</v>
      </c>
      <c r="M19" s="73" t="s">
        <v>13</v>
      </c>
      <c r="N19" s="73" t="s">
        <v>3</v>
      </c>
      <c r="O19" s="75" t="s">
        <v>54</v>
      </c>
    </row>
    <row r="20" spans="1:15" s="77" customFormat="1" ht="40.5">
      <c r="A20" s="58" t="s">
        <v>68</v>
      </c>
      <c r="B20" s="75">
        <v>3</v>
      </c>
      <c r="C20" s="75" t="s">
        <v>25</v>
      </c>
      <c r="D20" s="72">
        <v>4000000</v>
      </c>
      <c r="E20" s="72" t="s">
        <v>22</v>
      </c>
      <c r="F20" s="84" t="s">
        <v>23</v>
      </c>
      <c r="G20" s="84" t="s">
        <v>69</v>
      </c>
      <c r="H20" s="73">
        <v>43081</v>
      </c>
      <c r="I20" s="75" t="s">
        <v>20</v>
      </c>
      <c r="J20" s="73">
        <v>43089</v>
      </c>
      <c r="K20" s="73">
        <v>43090</v>
      </c>
      <c r="L20" s="73">
        <f t="shared" si="0"/>
        <v>43801</v>
      </c>
      <c r="M20" s="73" t="s">
        <v>28</v>
      </c>
      <c r="N20" s="73" t="s">
        <v>10</v>
      </c>
      <c r="O20" s="75" t="s">
        <v>49</v>
      </c>
    </row>
    <row r="21" spans="1:15" s="77" customFormat="1" ht="21.75">
      <c r="A21" s="58" t="s">
        <v>71</v>
      </c>
      <c r="B21" s="75">
        <v>2</v>
      </c>
      <c r="C21" s="75" t="s">
        <v>26</v>
      </c>
      <c r="D21" s="72">
        <v>2000000</v>
      </c>
      <c r="E21" s="72" t="s">
        <v>22</v>
      </c>
      <c r="F21" s="84" t="s">
        <v>23</v>
      </c>
      <c r="G21" s="84" t="s">
        <v>72</v>
      </c>
      <c r="H21" s="73">
        <v>43088</v>
      </c>
      <c r="I21" s="75" t="s">
        <v>20</v>
      </c>
      <c r="J21" s="73">
        <v>43096</v>
      </c>
      <c r="K21" s="73">
        <v>43098</v>
      </c>
      <c r="L21" s="73">
        <f t="shared" si="0"/>
        <v>43808</v>
      </c>
      <c r="M21" s="73" t="s">
        <v>1</v>
      </c>
      <c r="N21" s="73" t="s">
        <v>10</v>
      </c>
      <c r="O21" s="75" t="s">
        <v>2</v>
      </c>
    </row>
    <row r="22" spans="1:15" ht="21">
      <c r="A22" s="40"/>
      <c r="B22" s="1"/>
      <c r="C22" s="2"/>
      <c r="D22" s="3"/>
      <c r="E22" s="6"/>
      <c r="F22" s="6"/>
      <c r="G22" s="16"/>
      <c r="H22" s="11"/>
      <c r="I22" s="2"/>
      <c r="J22" s="5"/>
      <c r="K22" s="5"/>
      <c r="L22" s="5"/>
      <c r="M22" s="5"/>
      <c r="N22" s="2"/>
      <c r="O22" s="4"/>
    </row>
    <row r="23" spans="1:15" ht="33">
      <c r="A23" s="109" t="s">
        <v>70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s="77" customFormat="1" ht="21.75">
      <c r="A24" s="58" t="s">
        <v>93</v>
      </c>
      <c r="B24" s="75">
        <v>3</v>
      </c>
      <c r="C24" s="75" t="s">
        <v>4</v>
      </c>
      <c r="D24" s="72">
        <v>5000000</v>
      </c>
      <c r="E24" s="72" t="s">
        <v>22</v>
      </c>
      <c r="F24" s="84" t="s">
        <v>23</v>
      </c>
      <c r="G24" s="84" t="s">
        <v>94</v>
      </c>
      <c r="H24" s="73">
        <v>43437</v>
      </c>
      <c r="I24" s="75" t="s">
        <v>21</v>
      </c>
      <c r="J24" s="73">
        <v>43445</v>
      </c>
      <c r="K24" s="73">
        <v>43447</v>
      </c>
      <c r="L24" s="73">
        <f>H24+720</f>
        <v>44157</v>
      </c>
      <c r="M24" s="73" t="s">
        <v>1</v>
      </c>
      <c r="N24" s="73" t="s">
        <v>3</v>
      </c>
      <c r="O24" s="75" t="s">
        <v>2</v>
      </c>
    </row>
    <row r="25" spans="1:15" s="77" customFormat="1" ht="40.5">
      <c r="A25" s="58" t="s">
        <v>90</v>
      </c>
      <c r="B25" s="75">
        <v>6</v>
      </c>
      <c r="C25" s="75" t="s">
        <v>25</v>
      </c>
      <c r="D25" s="72">
        <v>3000000</v>
      </c>
      <c r="E25" s="72" t="s">
        <v>22</v>
      </c>
      <c r="F25" s="84" t="s">
        <v>23</v>
      </c>
      <c r="G25" s="84" t="s">
        <v>95</v>
      </c>
      <c r="H25" s="73">
        <v>43451</v>
      </c>
      <c r="I25" s="75" t="s">
        <v>20</v>
      </c>
      <c r="J25" s="73">
        <v>43460</v>
      </c>
      <c r="K25" s="73">
        <v>43462</v>
      </c>
      <c r="L25" s="73">
        <f>H25+720</f>
        <v>44171</v>
      </c>
      <c r="M25" s="73" t="s">
        <v>13</v>
      </c>
      <c r="N25" s="73" t="s">
        <v>85</v>
      </c>
      <c r="O25" s="75" t="s">
        <v>49</v>
      </c>
    </row>
    <row r="26" spans="1:15" s="77" customFormat="1" ht="21.75">
      <c r="A26" s="58" t="s">
        <v>51</v>
      </c>
      <c r="B26" s="75">
        <v>5</v>
      </c>
      <c r="C26" s="75" t="s">
        <v>40</v>
      </c>
      <c r="D26" s="72">
        <v>60000000</v>
      </c>
      <c r="E26" s="72" t="s">
        <v>22</v>
      </c>
      <c r="F26" s="84" t="s">
        <v>23</v>
      </c>
      <c r="G26" s="84" t="s">
        <v>96</v>
      </c>
      <c r="H26" s="73">
        <v>43455</v>
      </c>
      <c r="I26" s="75" t="s">
        <v>20</v>
      </c>
      <c r="J26" s="73">
        <v>43462</v>
      </c>
      <c r="K26" s="73">
        <v>43466</v>
      </c>
      <c r="L26" s="73">
        <f>H26+720</f>
        <v>44175</v>
      </c>
      <c r="M26" s="73" t="s">
        <v>13</v>
      </c>
      <c r="N26" s="73" t="s">
        <v>85</v>
      </c>
      <c r="O26" s="75" t="s">
        <v>48</v>
      </c>
    </row>
    <row r="29" spans="1:15" ht="33">
      <c r="A29" s="109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s="77" customFormat="1" ht="21.75">
      <c r="A30" s="58" t="s">
        <v>101</v>
      </c>
      <c r="B30" s="75">
        <v>1</v>
      </c>
      <c r="C30" s="75" t="s">
        <v>112</v>
      </c>
      <c r="D30" s="72">
        <v>2000000</v>
      </c>
      <c r="E30" s="73" t="s">
        <v>150</v>
      </c>
      <c r="F30" s="84" t="s">
        <v>43</v>
      </c>
      <c r="G30" s="84" t="s">
        <v>102</v>
      </c>
      <c r="H30" s="73">
        <v>43489</v>
      </c>
      <c r="I30" s="75" t="s">
        <v>20</v>
      </c>
      <c r="J30" s="73">
        <v>43494</v>
      </c>
      <c r="K30" s="73">
        <v>43500</v>
      </c>
      <c r="L30" s="73">
        <f aca="true" t="shared" si="1" ref="L30:L38">H30+720</f>
        <v>44209</v>
      </c>
      <c r="M30" s="73" t="s">
        <v>28</v>
      </c>
      <c r="N30" s="73" t="s">
        <v>85</v>
      </c>
      <c r="O30" s="75" t="s">
        <v>2</v>
      </c>
    </row>
    <row r="31" spans="1:15" s="77" customFormat="1" ht="21.75">
      <c r="A31" s="58" t="s">
        <v>104</v>
      </c>
      <c r="B31" s="75">
        <v>6</v>
      </c>
      <c r="C31" s="75" t="s">
        <v>27</v>
      </c>
      <c r="D31" s="72">
        <v>20000000</v>
      </c>
      <c r="E31" s="73" t="s">
        <v>150</v>
      </c>
      <c r="F31" s="84" t="s">
        <v>43</v>
      </c>
      <c r="G31" s="84" t="s">
        <v>107</v>
      </c>
      <c r="H31" s="73">
        <v>43509</v>
      </c>
      <c r="I31" s="75" t="s">
        <v>20</v>
      </c>
      <c r="J31" s="73">
        <v>43524</v>
      </c>
      <c r="K31" s="73">
        <v>43524</v>
      </c>
      <c r="L31" s="73">
        <f t="shared" si="1"/>
        <v>44229</v>
      </c>
      <c r="M31" s="73" t="s">
        <v>28</v>
      </c>
      <c r="N31" s="73" t="s">
        <v>3</v>
      </c>
      <c r="O31" s="75" t="s">
        <v>2</v>
      </c>
    </row>
    <row r="32" spans="1:15" s="77" customFormat="1" ht="42">
      <c r="A32" s="58" t="s">
        <v>105</v>
      </c>
      <c r="B32" s="75">
        <v>3</v>
      </c>
      <c r="C32" s="75" t="s">
        <v>4</v>
      </c>
      <c r="D32" s="72">
        <v>15000000</v>
      </c>
      <c r="E32" s="73" t="s">
        <v>150</v>
      </c>
      <c r="F32" s="84" t="s">
        <v>43</v>
      </c>
      <c r="G32" s="84" t="s">
        <v>108</v>
      </c>
      <c r="H32" s="73">
        <v>43544</v>
      </c>
      <c r="I32" s="75" t="s">
        <v>20</v>
      </c>
      <c r="J32" s="73">
        <v>43551</v>
      </c>
      <c r="K32" s="73">
        <v>43553</v>
      </c>
      <c r="L32" s="73">
        <f t="shared" si="1"/>
        <v>44264</v>
      </c>
      <c r="M32" s="73" t="s">
        <v>13</v>
      </c>
      <c r="N32" s="73" t="s">
        <v>47</v>
      </c>
      <c r="O32" s="75" t="s">
        <v>2</v>
      </c>
    </row>
    <row r="33" spans="1:15" s="77" customFormat="1" ht="21.75">
      <c r="A33" s="58" t="s">
        <v>106</v>
      </c>
      <c r="B33" s="75">
        <v>4</v>
      </c>
      <c r="C33" s="75" t="s">
        <v>82</v>
      </c>
      <c r="D33" s="72">
        <v>6000000</v>
      </c>
      <c r="E33" s="73" t="s">
        <v>150</v>
      </c>
      <c r="F33" s="84" t="s">
        <v>43</v>
      </c>
      <c r="G33" s="84" t="s">
        <v>109</v>
      </c>
      <c r="H33" s="73">
        <v>43532</v>
      </c>
      <c r="I33" s="75" t="s">
        <v>21</v>
      </c>
      <c r="J33" s="73">
        <v>43544</v>
      </c>
      <c r="K33" s="73">
        <v>43544</v>
      </c>
      <c r="L33" s="73">
        <f t="shared" si="1"/>
        <v>44252</v>
      </c>
      <c r="M33" s="73" t="s">
        <v>13</v>
      </c>
      <c r="N33" s="73" t="s">
        <v>10</v>
      </c>
      <c r="O33" s="75" t="s">
        <v>2</v>
      </c>
    </row>
    <row r="34" spans="1:15" s="77" customFormat="1" ht="21.75">
      <c r="A34" s="58" t="s">
        <v>110</v>
      </c>
      <c r="B34" s="75">
        <v>10</v>
      </c>
      <c r="C34" s="75" t="s">
        <v>26</v>
      </c>
      <c r="D34" s="72">
        <v>15000000</v>
      </c>
      <c r="E34" s="73" t="s">
        <v>150</v>
      </c>
      <c r="F34" s="84" t="s">
        <v>43</v>
      </c>
      <c r="G34" s="84" t="s">
        <v>111</v>
      </c>
      <c r="H34" s="73">
        <v>43551</v>
      </c>
      <c r="I34" s="75" t="s">
        <v>21</v>
      </c>
      <c r="J34" s="73">
        <v>43558</v>
      </c>
      <c r="K34" s="73">
        <v>43558</v>
      </c>
      <c r="L34" s="73">
        <f t="shared" si="1"/>
        <v>44271</v>
      </c>
      <c r="M34" s="73" t="s">
        <v>13</v>
      </c>
      <c r="N34" s="73" t="s">
        <v>85</v>
      </c>
      <c r="O34" s="75" t="s">
        <v>2</v>
      </c>
    </row>
    <row r="35" spans="1:15" s="77" customFormat="1" ht="21.75">
      <c r="A35" s="58" t="s">
        <v>113</v>
      </c>
      <c r="B35" s="75">
        <v>1</v>
      </c>
      <c r="C35" s="75" t="s">
        <v>26</v>
      </c>
      <c r="D35" s="72">
        <v>10000000</v>
      </c>
      <c r="E35" s="73" t="s">
        <v>150</v>
      </c>
      <c r="F35" s="84" t="s">
        <v>43</v>
      </c>
      <c r="G35" s="84" t="s">
        <v>114</v>
      </c>
      <c r="H35" s="73">
        <v>43563</v>
      </c>
      <c r="I35" s="75" t="s">
        <v>21</v>
      </c>
      <c r="J35" s="73">
        <v>43572</v>
      </c>
      <c r="K35" s="73">
        <v>43572</v>
      </c>
      <c r="L35" s="73">
        <f t="shared" si="1"/>
        <v>44283</v>
      </c>
      <c r="M35" s="73" t="s">
        <v>28</v>
      </c>
      <c r="N35" s="73" t="s">
        <v>10</v>
      </c>
      <c r="O35" s="75" t="s">
        <v>115</v>
      </c>
    </row>
    <row r="36" spans="1:15" s="77" customFormat="1" ht="21.75">
      <c r="A36" s="58" t="s">
        <v>116</v>
      </c>
      <c r="B36" s="75">
        <v>2</v>
      </c>
      <c r="C36" s="75" t="s">
        <v>38</v>
      </c>
      <c r="D36" s="72">
        <v>7000000</v>
      </c>
      <c r="E36" s="73" t="s">
        <v>150</v>
      </c>
      <c r="F36" s="84" t="s">
        <v>43</v>
      </c>
      <c r="G36" s="84" t="s">
        <v>117</v>
      </c>
      <c r="H36" s="73">
        <v>43564</v>
      </c>
      <c r="I36" s="75" t="s">
        <v>20</v>
      </c>
      <c r="J36" s="73">
        <v>43572</v>
      </c>
      <c r="K36" s="73">
        <v>43578</v>
      </c>
      <c r="L36" s="73">
        <f t="shared" si="1"/>
        <v>44284</v>
      </c>
      <c r="M36" s="73" t="s">
        <v>13</v>
      </c>
      <c r="N36" s="73" t="s">
        <v>85</v>
      </c>
      <c r="O36" s="75" t="s">
        <v>32</v>
      </c>
    </row>
    <row r="37" spans="1:15" s="77" customFormat="1" ht="40.5">
      <c r="A37" s="58" t="s">
        <v>118</v>
      </c>
      <c r="B37" s="75">
        <v>1</v>
      </c>
      <c r="C37" s="75" t="s">
        <v>87</v>
      </c>
      <c r="D37" s="72">
        <v>4000000</v>
      </c>
      <c r="E37" s="73" t="s">
        <v>150</v>
      </c>
      <c r="F37" s="84" t="s">
        <v>43</v>
      </c>
      <c r="G37" s="84" t="s">
        <v>119</v>
      </c>
      <c r="H37" s="73">
        <v>43579</v>
      </c>
      <c r="I37" s="75" t="s">
        <v>20</v>
      </c>
      <c r="J37" s="73">
        <v>43587</v>
      </c>
      <c r="K37" s="73">
        <v>43592</v>
      </c>
      <c r="L37" s="73">
        <f t="shared" si="1"/>
        <v>44299</v>
      </c>
      <c r="M37" s="73" t="s">
        <v>1</v>
      </c>
      <c r="N37" s="73" t="s">
        <v>85</v>
      </c>
      <c r="O37" s="75" t="s">
        <v>120</v>
      </c>
    </row>
    <row r="38" spans="1:15" s="77" customFormat="1" ht="21.75">
      <c r="A38" s="56" t="s">
        <v>84</v>
      </c>
      <c r="B38" s="75">
        <v>3</v>
      </c>
      <c r="C38" s="75" t="s">
        <v>4</v>
      </c>
      <c r="D38" s="72">
        <v>4000000</v>
      </c>
      <c r="E38" s="73" t="s">
        <v>150</v>
      </c>
      <c r="F38" s="84" t="s">
        <v>43</v>
      </c>
      <c r="G38" s="85" t="s">
        <v>122</v>
      </c>
      <c r="H38" s="73">
        <v>43607</v>
      </c>
      <c r="I38" s="75" t="s">
        <v>21</v>
      </c>
      <c r="J38" s="73">
        <v>43615</v>
      </c>
      <c r="K38" s="73">
        <v>43615</v>
      </c>
      <c r="L38" s="73">
        <f t="shared" si="1"/>
        <v>44327</v>
      </c>
      <c r="M38" s="73" t="s">
        <v>1</v>
      </c>
      <c r="N38" s="73" t="s">
        <v>10</v>
      </c>
      <c r="O38" s="75" t="s">
        <v>2</v>
      </c>
    </row>
    <row r="39" spans="1:15" s="77" customFormat="1" ht="21.75">
      <c r="A39" s="56" t="s">
        <v>31</v>
      </c>
      <c r="B39" s="75">
        <v>3</v>
      </c>
      <c r="C39" s="75" t="s">
        <v>26</v>
      </c>
      <c r="D39" s="72">
        <v>15000000</v>
      </c>
      <c r="E39" s="73" t="s">
        <v>150</v>
      </c>
      <c r="F39" s="84" t="s">
        <v>43</v>
      </c>
      <c r="G39" s="85" t="s">
        <v>123</v>
      </c>
      <c r="H39" s="73">
        <v>43635</v>
      </c>
      <c r="I39" s="75" t="s">
        <v>21</v>
      </c>
      <c r="J39" s="73">
        <v>43641</v>
      </c>
      <c r="K39" s="73">
        <v>43641</v>
      </c>
      <c r="L39" s="73">
        <v>44355</v>
      </c>
      <c r="M39" s="73" t="s">
        <v>13</v>
      </c>
      <c r="N39" s="73" t="s">
        <v>10</v>
      </c>
      <c r="O39" s="73" t="s">
        <v>2</v>
      </c>
    </row>
    <row r="40" spans="1:15" s="77" customFormat="1" ht="21.75">
      <c r="A40" s="56" t="s">
        <v>124</v>
      </c>
      <c r="B40" s="75">
        <v>2</v>
      </c>
      <c r="C40" s="75" t="s">
        <v>42</v>
      </c>
      <c r="D40" s="72">
        <v>8000000</v>
      </c>
      <c r="E40" s="73" t="s">
        <v>150</v>
      </c>
      <c r="F40" s="84" t="s">
        <v>43</v>
      </c>
      <c r="G40" s="85" t="s">
        <v>125</v>
      </c>
      <c r="H40" s="73">
        <v>43634</v>
      </c>
      <c r="I40" s="75" t="s">
        <v>21</v>
      </c>
      <c r="J40" s="73">
        <v>43641</v>
      </c>
      <c r="K40" s="73">
        <v>43641</v>
      </c>
      <c r="L40" s="73">
        <v>44354</v>
      </c>
      <c r="M40" s="73" t="s">
        <v>28</v>
      </c>
      <c r="N40" s="73" t="s">
        <v>47</v>
      </c>
      <c r="O40" s="73" t="s">
        <v>2</v>
      </c>
    </row>
    <row r="41" spans="1:15" s="77" customFormat="1" ht="21.75">
      <c r="A41" s="56" t="s">
        <v>83</v>
      </c>
      <c r="B41" s="75">
        <v>6</v>
      </c>
      <c r="C41" s="75" t="s">
        <v>112</v>
      </c>
      <c r="D41" s="72">
        <v>4000000</v>
      </c>
      <c r="E41" s="73" t="s">
        <v>150</v>
      </c>
      <c r="F41" s="84" t="s">
        <v>43</v>
      </c>
      <c r="G41" s="85" t="s">
        <v>126</v>
      </c>
      <c r="H41" s="73">
        <v>43641</v>
      </c>
      <c r="I41" s="75" t="s">
        <v>21</v>
      </c>
      <c r="J41" s="73">
        <v>43647</v>
      </c>
      <c r="K41" s="73">
        <v>43648</v>
      </c>
      <c r="L41" s="73">
        <v>44361</v>
      </c>
      <c r="M41" s="73" t="s">
        <v>1</v>
      </c>
      <c r="N41" s="73" t="s">
        <v>47</v>
      </c>
      <c r="O41" s="73" t="s">
        <v>2</v>
      </c>
    </row>
    <row r="42" spans="1:15" s="77" customFormat="1" ht="21.75">
      <c r="A42" s="56" t="s">
        <v>127</v>
      </c>
      <c r="B42" s="75">
        <v>1</v>
      </c>
      <c r="C42" s="75" t="s">
        <v>38</v>
      </c>
      <c r="D42" s="72">
        <v>10000000</v>
      </c>
      <c r="E42" s="73" t="s">
        <v>150</v>
      </c>
      <c r="F42" s="84" t="s">
        <v>43</v>
      </c>
      <c r="G42" s="85" t="s">
        <v>128</v>
      </c>
      <c r="H42" s="73">
        <v>43640</v>
      </c>
      <c r="I42" s="75" t="s">
        <v>21</v>
      </c>
      <c r="J42" s="73">
        <v>43644</v>
      </c>
      <c r="K42" s="73">
        <v>43644</v>
      </c>
      <c r="L42" s="73">
        <v>44360</v>
      </c>
      <c r="M42" s="73" t="s">
        <v>1</v>
      </c>
      <c r="N42" s="75" t="s">
        <v>85</v>
      </c>
      <c r="O42" s="73" t="s">
        <v>32</v>
      </c>
    </row>
    <row r="43" spans="1:15" s="77" customFormat="1" ht="25.5" customHeight="1">
      <c r="A43" s="56" t="s">
        <v>129</v>
      </c>
      <c r="B43" s="75">
        <v>1</v>
      </c>
      <c r="C43" s="75" t="s">
        <v>26</v>
      </c>
      <c r="D43" s="72">
        <v>10000000</v>
      </c>
      <c r="E43" s="73" t="s">
        <v>150</v>
      </c>
      <c r="F43" s="84" t="s">
        <v>43</v>
      </c>
      <c r="G43" s="85" t="s">
        <v>130</v>
      </c>
      <c r="H43" s="73">
        <v>43647</v>
      </c>
      <c r="I43" s="73" t="s">
        <v>20</v>
      </c>
      <c r="J43" s="73">
        <v>43655</v>
      </c>
      <c r="K43" s="73">
        <v>43656</v>
      </c>
      <c r="L43" s="73">
        <v>44367</v>
      </c>
      <c r="M43" s="73" t="s">
        <v>1</v>
      </c>
      <c r="N43" s="75" t="s">
        <v>24</v>
      </c>
      <c r="O43" s="73" t="s">
        <v>67</v>
      </c>
    </row>
    <row r="44" spans="1:15" s="77" customFormat="1" ht="25.5" customHeight="1">
      <c r="A44" s="56" t="s">
        <v>74</v>
      </c>
      <c r="B44" s="75">
        <v>4</v>
      </c>
      <c r="C44" s="75" t="s">
        <v>25</v>
      </c>
      <c r="D44" s="72">
        <v>4000000</v>
      </c>
      <c r="E44" s="73" t="s">
        <v>150</v>
      </c>
      <c r="F44" s="84" t="s">
        <v>43</v>
      </c>
      <c r="G44" s="85" t="s">
        <v>134</v>
      </c>
      <c r="H44" s="73">
        <v>43650</v>
      </c>
      <c r="I44" s="73" t="s">
        <v>20</v>
      </c>
      <c r="J44" s="73">
        <v>43657</v>
      </c>
      <c r="K44" s="73">
        <v>43661</v>
      </c>
      <c r="L44" s="73">
        <v>44370</v>
      </c>
      <c r="M44" s="73" t="s">
        <v>28</v>
      </c>
      <c r="N44" s="75" t="s">
        <v>3</v>
      </c>
      <c r="O44" s="73" t="s">
        <v>49</v>
      </c>
    </row>
    <row r="45" spans="1:15" s="77" customFormat="1" ht="44.25" customHeight="1">
      <c r="A45" s="56" t="s">
        <v>133</v>
      </c>
      <c r="B45" s="75">
        <v>5</v>
      </c>
      <c r="C45" s="75" t="s">
        <v>4</v>
      </c>
      <c r="D45" s="72">
        <v>3000000</v>
      </c>
      <c r="E45" s="73" t="s">
        <v>150</v>
      </c>
      <c r="F45" s="84" t="s">
        <v>43</v>
      </c>
      <c r="G45" s="85" t="s">
        <v>135</v>
      </c>
      <c r="H45" s="73">
        <v>43691</v>
      </c>
      <c r="I45" s="73" t="s">
        <v>21</v>
      </c>
      <c r="J45" s="73">
        <v>43697</v>
      </c>
      <c r="K45" s="73">
        <v>43697</v>
      </c>
      <c r="L45" s="73">
        <v>44411</v>
      </c>
      <c r="M45" s="73" t="s">
        <v>1</v>
      </c>
      <c r="N45" s="75" t="s">
        <v>47</v>
      </c>
      <c r="O45" s="73" t="s">
        <v>2</v>
      </c>
    </row>
    <row r="46" spans="1:15" s="77" customFormat="1" ht="25.5" customHeight="1">
      <c r="A46" s="56" t="s">
        <v>136</v>
      </c>
      <c r="B46" s="75">
        <v>2</v>
      </c>
      <c r="C46" s="75" t="s">
        <v>65</v>
      </c>
      <c r="D46" s="72">
        <v>4000000</v>
      </c>
      <c r="E46" s="73" t="s">
        <v>150</v>
      </c>
      <c r="F46" s="84" t="s">
        <v>43</v>
      </c>
      <c r="G46" s="85" t="s">
        <v>137</v>
      </c>
      <c r="H46" s="73">
        <v>43698</v>
      </c>
      <c r="I46" s="73" t="s">
        <v>21</v>
      </c>
      <c r="J46" s="73">
        <v>43705</v>
      </c>
      <c r="K46" s="73">
        <v>43705</v>
      </c>
      <c r="L46" s="73">
        <v>44418</v>
      </c>
      <c r="M46" s="73" t="s">
        <v>13</v>
      </c>
      <c r="N46" s="75" t="s">
        <v>47</v>
      </c>
      <c r="O46" s="73" t="s">
        <v>120</v>
      </c>
    </row>
    <row r="47" spans="1:15" s="77" customFormat="1" ht="25.5" customHeight="1">
      <c r="A47" s="56" t="s">
        <v>166</v>
      </c>
      <c r="B47" s="75">
        <v>1</v>
      </c>
      <c r="C47" s="75" t="s">
        <v>40</v>
      </c>
      <c r="D47" s="72">
        <v>3000000</v>
      </c>
      <c r="E47" s="73" t="s">
        <v>150</v>
      </c>
      <c r="F47" s="84" t="s">
        <v>43</v>
      </c>
      <c r="G47" s="85" t="s">
        <v>167</v>
      </c>
      <c r="H47" s="73">
        <v>43707</v>
      </c>
      <c r="I47" s="73" t="s">
        <v>20</v>
      </c>
      <c r="J47" s="73">
        <v>43725</v>
      </c>
      <c r="K47" s="73">
        <v>43727</v>
      </c>
      <c r="L47" s="73">
        <f>H47+720</f>
        <v>44427</v>
      </c>
      <c r="M47" s="73" t="s">
        <v>1</v>
      </c>
      <c r="N47" s="73" t="s">
        <v>85</v>
      </c>
      <c r="O47" s="75" t="s">
        <v>67</v>
      </c>
    </row>
    <row r="48" spans="1:15" s="77" customFormat="1" ht="25.5" customHeight="1">
      <c r="A48" s="56" t="s">
        <v>138</v>
      </c>
      <c r="B48" s="75">
        <v>4</v>
      </c>
      <c r="C48" s="75" t="s">
        <v>25</v>
      </c>
      <c r="D48" s="72">
        <v>4000000</v>
      </c>
      <c r="E48" s="73" t="s">
        <v>150</v>
      </c>
      <c r="F48" s="84" t="s">
        <v>43</v>
      </c>
      <c r="G48" s="73" t="s">
        <v>139</v>
      </c>
      <c r="H48" s="73">
        <v>43742</v>
      </c>
      <c r="I48" s="73" t="s">
        <v>20</v>
      </c>
      <c r="J48" s="73">
        <v>43753</v>
      </c>
      <c r="K48" s="73">
        <v>43755</v>
      </c>
      <c r="L48" s="73">
        <v>44462</v>
      </c>
      <c r="M48" s="73" t="s">
        <v>13</v>
      </c>
      <c r="N48" s="75" t="s">
        <v>85</v>
      </c>
      <c r="O48" s="73" t="s">
        <v>49</v>
      </c>
    </row>
    <row r="49" spans="1:15" s="77" customFormat="1" ht="25.5" customHeight="1">
      <c r="A49" s="56" t="s">
        <v>57</v>
      </c>
      <c r="B49" s="75">
        <v>3</v>
      </c>
      <c r="C49" s="75" t="s">
        <v>25</v>
      </c>
      <c r="D49" s="72">
        <v>2000000</v>
      </c>
      <c r="E49" s="73" t="s">
        <v>150</v>
      </c>
      <c r="F49" s="84" t="s">
        <v>43</v>
      </c>
      <c r="G49" s="73" t="s">
        <v>140</v>
      </c>
      <c r="H49" s="73">
        <v>43734</v>
      </c>
      <c r="I49" s="73" t="s">
        <v>20</v>
      </c>
      <c r="J49" s="73">
        <v>43747</v>
      </c>
      <c r="K49" s="73">
        <v>43752</v>
      </c>
      <c r="L49" s="73">
        <v>44454</v>
      </c>
      <c r="M49" s="73" t="s">
        <v>28</v>
      </c>
      <c r="N49" s="75" t="s">
        <v>85</v>
      </c>
      <c r="O49" s="73" t="s">
        <v>49</v>
      </c>
    </row>
    <row r="50" spans="1:15" s="77" customFormat="1" ht="25.5" customHeight="1">
      <c r="A50" s="56" t="s">
        <v>141</v>
      </c>
      <c r="B50" s="75">
        <v>1</v>
      </c>
      <c r="C50" s="75" t="s">
        <v>131</v>
      </c>
      <c r="D50" s="72">
        <v>1000000</v>
      </c>
      <c r="E50" s="73" t="s">
        <v>150</v>
      </c>
      <c r="F50" s="84" t="s">
        <v>43</v>
      </c>
      <c r="G50" s="73" t="s">
        <v>142</v>
      </c>
      <c r="H50" s="73">
        <v>43741</v>
      </c>
      <c r="I50" s="73" t="s">
        <v>20</v>
      </c>
      <c r="J50" s="73">
        <v>43756</v>
      </c>
      <c r="K50" s="73">
        <v>43760</v>
      </c>
      <c r="L50" s="73">
        <v>44461</v>
      </c>
      <c r="M50" s="73" t="s">
        <v>1</v>
      </c>
      <c r="N50" s="75" t="s">
        <v>3</v>
      </c>
      <c r="O50" s="73" t="s">
        <v>75</v>
      </c>
    </row>
    <row r="51" spans="1:15" s="77" customFormat="1" ht="25.5" customHeight="1">
      <c r="A51" s="56" t="s">
        <v>143</v>
      </c>
      <c r="B51" s="75">
        <v>1</v>
      </c>
      <c r="C51" s="75" t="s">
        <v>40</v>
      </c>
      <c r="D51" s="72">
        <v>5000000</v>
      </c>
      <c r="E51" s="73" t="s">
        <v>150</v>
      </c>
      <c r="F51" s="84" t="s">
        <v>43</v>
      </c>
      <c r="G51" s="73" t="s">
        <v>144</v>
      </c>
      <c r="H51" s="73">
        <v>43762</v>
      </c>
      <c r="I51" s="73" t="s">
        <v>20</v>
      </c>
      <c r="J51" s="73">
        <v>43768</v>
      </c>
      <c r="K51" s="73">
        <v>43769</v>
      </c>
      <c r="L51" s="73">
        <f>H51+720</f>
        <v>44482</v>
      </c>
      <c r="M51" s="73" t="s">
        <v>1</v>
      </c>
      <c r="N51" s="75" t="s">
        <v>3</v>
      </c>
      <c r="O51" s="73" t="s">
        <v>32</v>
      </c>
    </row>
    <row r="52" spans="1:15" s="77" customFormat="1" ht="25.5" customHeight="1">
      <c r="A52" s="86" t="s">
        <v>146</v>
      </c>
      <c r="B52" s="87">
        <v>1</v>
      </c>
      <c r="C52" s="87" t="s">
        <v>25</v>
      </c>
      <c r="D52" s="88">
        <v>7000000</v>
      </c>
      <c r="E52" s="73" t="s">
        <v>150</v>
      </c>
      <c r="F52" s="84" t="s">
        <v>43</v>
      </c>
      <c r="G52" s="83" t="s">
        <v>147</v>
      </c>
      <c r="H52" s="83">
        <v>43777</v>
      </c>
      <c r="I52" s="83" t="s">
        <v>20</v>
      </c>
      <c r="J52" s="83">
        <v>43783</v>
      </c>
      <c r="K52" s="83">
        <v>43784</v>
      </c>
      <c r="L52" s="83">
        <f>H52+720</f>
        <v>44497</v>
      </c>
      <c r="M52" s="83" t="s">
        <v>28</v>
      </c>
      <c r="N52" s="87" t="s">
        <v>3</v>
      </c>
      <c r="O52" s="83" t="s">
        <v>49</v>
      </c>
    </row>
    <row r="53" spans="1:15" s="77" customFormat="1" ht="25.5" customHeight="1">
      <c r="A53" s="58" t="s">
        <v>148</v>
      </c>
      <c r="B53" s="75">
        <v>1</v>
      </c>
      <c r="C53" s="75" t="s">
        <v>42</v>
      </c>
      <c r="D53" s="72">
        <v>10000000</v>
      </c>
      <c r="E53" s="84" t="s">
        <v>22</v>
      </c>
      <c r="F53" s="84" t="s">
        <v>43</v>
      </c>
      <c r="G53" s="85" t="s">
        <v>149</v>
      </c>
      <c r="H53" s="73">
        <v>43784</v>
      </c>
      <c r="I53" s="73" t="s">
        <v>21</v>
      </c>
      <c r="J53" s="73">
        <v>43794</v>
      </c>
      <c r="K53" s="73">
        <v>43794</v>
      </c>
      <c r="L53" s="73">
        <v>44504</v>
      </c>
      <c r="M53" s="73" t="s">
        <v>28</v>
      </c>
      <c r="N53" s="75" t="s">
        <v>47</v>
      </c>
      <c r="O53" s="73" t="s">
        <v>132</v>
      </c>
    </row>
    <row r="54" spans="1:15" s="77" customFormat="1" ht="25.5" customHeight="1">
      <c r="A54" s="58" t="s">
        <v>110</v>
      </c>
      <c r="B54" s="75">
        <v>11</v>
      </c>
      <c r="C54" s="75" t="s">
        <v>26</v>
      </c>
      <c r="D54" s="72">
        <v>15000000</v>
      </c>
      <c r="E54" s="73" t="s">
        <v>150</v>
      </c>
      <c r="F54" s="84" t="s">
        <v>43</v>
      </c>
      <c r="G54" s="85" t="s">
        <v>151</v>
      </c>
      <c r="H54" s="73">
        <v>43819</v>
      </c>
      <c r="I54" s="73" t="s">
        <v>20</v>
      </c>
      <c r="J54" s="73">
        <v>43825</v>
      </c>
      <c r="K54" s="73">
        <v>43826</v>
      </c>
      <c r="L54" s="73">
        <v>44539</v>
      </c>
      <c r="M54" s="73" t="s">
        <v>13</v>
      </c>
      <c r="N54" s="75" t="s">
        <v>85</v>
      </c>
      <c r="O54" s="73" t="s">
        <v>2</v>
      </c>
    </row>
    <row r="55" spans="1:15" s="77" customFormat="1" ht="25.5" customHeight="1">
      <c r="A55" s="58" t="s">
        <v>152</v>
      </c>
      <c r="B55" s="75">
        <v>1</v>
      </c>
      <c r="C55" s="75" t="s">
        <v>153</v>
      </c>
      <c r="D55" s="72">
        <v>1000000</v>
      </c>
      <c r="E55" s="73" t="s">
        <v>150</v>
      </c>
      <c r="F55" s="84" t="s">
        <v>43</v>
      </c>
      <c r="G55" s="85" t="s">
        <v>154</v>
      </c>
      <c r="H55" s="73">
        <v>43795</v>
      </c>
      <c r="I55" s="73" t="s">
        <v>20</v>
      </c>
      <c r="J55" s="73">
        <v>43801</v>
      </c>
      <c r="K55" s="73">
        <v>43802</v>
      </c>
      <c r="L55" s="73">
        <v>44515</v>
      </c>
      <c r="M55" s="73" t="s">
        <v>14</v>
      </c>
      <c r="N55" s="75" t="s">
        <v>3</v>
      </c>
      <c r="O55" s="73" t="s">
        <v>67</v>
      </c>
    </row>
    <row r="56" spans="1:15" s="77" customFormat="1" ht="25.5" customHeight="1">
      <c r="A56" s="58" t="s">
        <v>93</v>
      </c>
      <c r="B56" s="75">
        <v>4</v>
      </c>
      <c r="C56" s="75" t="s">
        <v>4</v>
      </c>
      <c r="D56" s="72">
        <v>5000000</v>
      </c>
      <c r="E56" s="73" t="s">
        <v>150</v>
      </c>
      <c r="F56" s="84" t="s">
        <v>43</v>
      </c>
      <c r="G56" s="85" t="s">
        <v>250</v>
      </c>
      <c r="H56" s="73">
        <v>43817</v>
      </c>
      <c r="I56" s="73" t="s">
        <v>21</v>
      </c>
      <c r="J56" s="73">
        <v>43825</v>
      </c>
      <c r="K56" s="73">
        <v>43826</v>
      </c>
      <c r="L56" s="73">
        <v>44537</v>
      </c>
      <c r="M56" s="73" t="s">
        <v>1</v>
      </c>
      <c r="N56" s="75" t="s">
        <v>3</v>
      </c>
      <c r="O56" s="73" t="s">
        <v>2</v>
      </c>
    </row>
    <row r="58" spans="1:15" ht="33">
      <c r="A58" s="109" t="s">
        <v>160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59" spans="1:15" s="77" customFormat="1" ht="25.5" customHeight="1">
      <c r="A59" s="58" t="s">
        <v>162</v>
      </c>
      <c r="B59" s="75">
        <v>3</v>
      </c>
      <c r="C59" s="75" t="s">
        <v>37</v>
      </c>
      <c r="D59" s="72">
        <v>5000000</v>
      </c>
      <c r="E59" s="73" t="s">
        <v>150</v>
      </c>
      <c r="F59" s="84" t="s">
        <v>43</v>
      </c>
      <c r="G59" s="85" t="s">
        <v>163</v>
      </c>
      <c r="H59" s="73">
        <v>43846</v>
      </c>
      <c r="I59" s="73" t="s">
        <v>21</v>
      </c>
      <c r="J59" s="73">
        <v>43854</v>
      </c>
      <c r="K59" s="73">
        <v>43854</v>
      </c>
      <c r="L59" s="73">
        <f>H59+720</f>
        <v>44566</v>
      </c>
      <c r="M59" s="73" t="s">
        <v>1</v>
      </c>
      <c r="N59" s="73" t="s">
        <v>85</v>
      </c>
      <c r="O59" s="75" t="s">
        <v>2</v>
      </c>
    </row>
    <row r="60" spans="1:15" s="77" customFormat="1" ht="25.5" customHeight="1">
      <c r="A60" s="58" t="s">
        <v>79</v>
      </c>
      <c r="B60" s="75">
        <v>3</v>
      </c>
      <c r="C60" s="75" t="s">
        <v>37</v>
      </c>
      <c r="D60" s="72">
        <v>5000000</v>
      </c>
      <c r="E60" s="73" t="s">
        <v>150</v>
      </c>
      <c r="F60" s="84" t="s">
        <v>43</v>
      </c>
      <c r="G60" s="85" t="s">
        <v>164</v>
      </c>
      <c r="H60" s="73">
        <v>43846</v>
      </c>
      <c r="I60" s="73" t="s">
        <v>21</v>
      </c>
      <c r="J60" s="73">
        <v>43854</v>
      </c>
      <c r="K60" s="73">
        <v>43854</v>
      </c>
      <c r="L60" s="73">
        <f>H60+720</f>
        <v>44566</v>
      </c>
      <c r="M60" s="73" t="s">
        <v>1</v>
      </c>
      <c r="N60" s="73" t="s">
        <v>85</v>
      </c>
      <c r="O60" s="75" t="s">
        <v>2</v>
      </c>
    </row>
    <row r="61" spans="1:15" s="77" customFormat="1" ht="25.5" customHeight="1">
      <c r="A61" s="58" t="s">
        <v>88</v>
      </c>
      <c r="B61" s="75">
        <v>3</v>
      </c>
      <c r="C61" s="75" t="s">
        <v>40</v>
      </c>
      <c r="D61" s="72">
        <v>10000000</v>
      </c>
      <c r="E61" s="73" t="s">
        <v>150</v>
      </c>
      <c r="F61" s="84" t="s">
        <v>43</v>
      </c>
      <c r="G61" s="85" t="s">
        <v>161</v>
      </c>
      <c r="H61" s="73">
        <v>43846</v>
      </c>
      <c r="I61" s="73" t="s">
        <v>20</v>
      </c>
      <c r="J61" s="73">
        <v>43847</v>
      </c>
      <c r="K61" s="73">
        <v>43850</v>
      </c>
      <c r="L61" s="73">
        <f>H61+720</f>
        <v>44566</v>
      </c>
      <c r="M61" s="73" t="s">
        <v>13</v>
      </c>
      <c r="N61" s="73" t="s">
        <v>85</v>
      </c>
      <c r="O61" s="75" t="s">
        <v>2</v>
      </c>
    </row>
    <row r="62" spans="1:15" s="77" customFormat="1" ht="25.5" customHeight="1">
      <c r="A62" s="58" t="s">
        <v>77</v>
      </c>
      <c r="B62" s="75">
        <v>4</v>
      </c>
      <c r="C62" s="75" t="s">
        <v>4</v>
      </c>
      <c r="D62" s="72">
        <v>4000000</v>
      </c>
      <c r="E62" s="73" t="s">
        <v>150</v>
      </c>
      <c r="F62" s="84" t="s">
        <v>43</v>
      </c>
      <c r="G62" s="73" t="s">
        <v>168</v>
      </c>
      <c r="H62" s="73">
        <v>43879</v>
      </c>
      <c r="I62" s="73" t="s">
        <v>21</v>
      </c>
      <c r="J62" s="73">
        <v>43889</v>
      </c>
      <c r="K62" s="73">
        <v>43889</v>
      </c>
      <c r="L62" s="73">
        <v>44599</v>
      </c>
      <c r="M62" s="73" t="s">
        <v>1</v>
      </c>
      <c r="N62" s="73" t="s">
        <v>3</v>
      </c>
      <c r="O62" s="75" t="s">
        <v>2</v>
      </c>
    </row>
    <row r="63" spans="1:15" s="77" customFormat="1" ht="42.75" customHeight="1">
      <c r="A63" s="58" t="s">
        <v>172</v>
      </c>
      <c r="B63" s="75">
        <v>3</v>
      </c>
      <c r="C63" s="75" t="s">
        <v>15</v>
      </c>
      <c r="D63" s="72">
        <v>2000000</v>
      </c>
      <c r="E63" s="73" t="s">
        <v>150</v>
      </c>
      <c r="F63" s="84" t="s">
        <v>43</v>
      </c>
      <c r="G63" s="73" t="s">
        <v>173</v>
      </c>
      <c r="H63" s="73">
        <v>43901</v>
      </c>
      <c r="I63" s="73" t="s">
        <v>20</v>
      </c>
      <c r="J63" s="73">
        <v>43908</v>
      </c>
      <c r="K63" s="73">
        <v>43910</v>
      </c>
      <c r="L63" s="73">
        <v>44621</v>
      </c>
      <c r="M63" s="73" t="s">
        <v>1</v>
      </c>
      <c r="N63" s="73" t="s">
        <v>10</v>
      </c>
      <c r="O63" s="75" t="s">
        <v>32</v>
      </c>
    </row>
    <row r="64" spans="1:15" s="77" customFormat="1" ht="25.5" customHeight="1">
      <c r="A64" s="58" t="s">
        <v>174</v>
      </c>
      <c r="B64" s="75">
        <v>1</v>
      </c>
      <c r="C64" s="75" t="s">
        <v>37</v>
      </c>
      <c r="D64" s="72">
        <v>6000000</v>
      </c>
      <c r="E64" s="73" t="s">
        <v>150</v>
      </c>
      <c r="F64" s="84" t="s">
        <v>43</v>
      </c>
      <c r="G64" s="73" t="s">
        <v>175</v>
      </c>
      <c r="H64" s="73">
        <v>43896</v>
      </c>
      <c r="I64" s="73" t="s">
        <v>21</v>
      </c>
      <c r="J64" s="73">
        <v>43907</v>
      </c>
      <c r="K64" s="73">
        <v>43907</v>
      </c>
      <c r="L64" s="73">
        <v>44616</v>
      </c>
      <c r="M64" s="73" t="s">
        <v>13</v>
      </c>
      <c r="N64" s="73" t="s">
        <v>85</v>
      </c>
      <c r="O64" s="75" t="s">
        <v>2</v>
      </c>
    </row>
    <row r="65" spans="1:15" s="77" customFormat="1" ht="25.5" customHeight="1">
      <c r="A65" s="58" t="s">
        <v>171</v>
      </c>
      <c r="B65" s="75">
        <v>3</v>
      </c>
      <c r="C65" s="75" t="s">
        <v>26</v>
      </c>
      <c r="D65" s="72">
        <v>20000000</v>
      </c>
      <c r="E65" s="73" t="s">
        <v>150</v>
      </c>
      <c r="F65" s="84" t="s">
        <v>43</v>
      </c>
      <c r="G65" s="73" t="s">
        <v>176</v>
      </c>
      <c r="H65" s="73">
        <v>43906</v>
      </c>
      <c r="I65" s="73" t="s">
        <v>20</v>
      </c>
      <c r="J65" s="73">
        <v>43913</v>
      </c>
      <c r="K65" s="73">
        <v>43914</v>
      </c>
      <c r="L65" s="73">
        <v>44626</v>
      </c>
      <c r="M65" s="73" t="s">
        <v>13</v>
      </c>
      <c r="N65" s="73" t="s">
        <v>3</v>
      </c>
      <c r="O65" s="75" t="s">
        <v>67</v>
      </c>
    </row>
    <row r="66" spans="1:15" s="77" customFormat="1" ht="25.5" customHeight="1">
      <c r="A66" s="58" t="s">
        <v>177</v>
      </c>
      <c r="B66" s="75">
        <v>7</v>
      </c>
      <c r="C66" s="75" t="s">
        <v>131</v>
      </c>
      <c r="D66" s="72">
        <v>60000000</v>
      </c>
      <c r="E66" s="73" t="s">
        <v>150</v>
      </c>
      <c r="F66" s="84" t="s">
        <v>43</v>
      </c>
      <c r="G66" s="73" t="s">
        <v>178</v>
      </c>
      <c r="H66" s="73">
        <v>43934</v>
      </c>
      <c r="I66" s="73" t="s">
        <v>20</v>
      </c>
      <c r="J66" s="73">
        <v>43936</v>
      </c>
      <c r="K66" s="73">
        <v>43941</v>
      </c>
      <c r="L66" s="73">
        <v>44654</v>
      </c>
      <c r="M66" s="73" t="s">
        <v>13</v>
      </c>
      <c r="N66" s="73" t="s">
        <v>24</v>
      </c>
      <c r="O66" s="75" t="s">
        <v>48</v>
      </c>
    </row>
    <row r="67" spans="1:15" s="77" customFormat="1" ht="25.5" customHeight="1">
      <c r="A67" s="58" t="s">
        <v>81</v>
      </c>
      <c r="B67" s="75">
        <v>4</v>
      </c>
      <c r="C67" s="75" t="s">
        <v>41</v>
      </c>
      <c r="D67" s="72">
        <v>20000000</v>
      </c>
      <c r="E67" s="73" t="s">
        <v>150</v>
      </c>
      <c r="F67" s="84" t="s">
        <v>43</v>
      </c>
      <c r="G67" s="73" t="s">
        <v>179</v>
      </c>
      <c r="H67" s="73">
        <v>43935</v>
      </c>
      <c r="I67" s="73" t="s">
        <v>21</v>
      </c>
      <c r="J67" s="73">
        <v>43944</v>
      </c>
      <c r="K67" s="73">
        <v>43944</v>
      </c>
      <c r="L67" s="73">
        <v>44655</v>
      </c>
      <c r="M67" s="73" t="s">
        <v>13</v>
      </c>
      <c r="N67" s="73" t="s">
        <v>24</v>
      </c>
      <c r="O67" s="75" t="s">
        <v>49</v>
      </c>
    </row>
    <row r="68" spans="1:15" s="77" customFormat="1" ht="25.5" customHeight="1">
      <c r="A68" s="58" t="s">
        <v>78</v>
      </c>
      <c r="B68" s="75">
        <v>3</v>
      </c>
      <c r="C68" s="75" t="s">
        <v>37</v>
      </c>
      <c r="D68" s="72">
        <v>5000000</v>
      </c>
      <c r="E68" s="84" t="s">
        <v>150</v>
      </c>
      <c r="F68" s="73" t="s">
        <v>23</v>
      </c>
      <c r="G68" s="73" t="s">
        <v>180</v>
      </c>
      <c r="H68" s="73">
        <v>43942</v>
      </c>
      <c r="I68" s="73" t="s">
        <v>21</v>
      </c>
      <c r="J68" s="73">
        <v>43950</v>
      </c>
      <c r="K68" s="73">
        <v>43950</v>
      </c>
      <c r="L68" s="73">
        <v>44662</v>
      </c>
      <c r="M68" s="73" t="s">
        <v>28</v>
      </c>
      <c r="N68" s="73" t="s">
        <v>85</v>
      </c>
      <c r="O68" s="75" t="s">
        <v>2</v>
      </c>
    </row>
    <row r="69" spans="1:15" s="77" customFormat="1" ht="25.5" customHeight="1">
      <c r="A69" s="58" t="s">
        <v>181</v>
      </c>
      <c r="B69" s="75">
        <v>1</v>
      </c>
      <c r="C69" s="75" t="s">
        <v>145</v>
      </c>
      <c r="D69" s="72">
        <v>2000000</v>
      </c>
      <c r="E69" s="73" t="s">
        <v>150</v>
      </c>
      <c r="F69" s="73" t="s">
        <v>23</v>
      </c>
      <c r="G69" s="73" t="s">
        <v>182</v>
      </c>
      <c r="H69" s="73">
        <v>43941</v>
      </c>
      <c r="I69" s="73" t="s">
        <v>21</v>
      </c>
      <c r="J69" s="73">
        <v>43956</v>
      </c>
      <c r="K69" s="73">
        <v>43956</v>
      </c>
      <c r="L69" s="73">
        <v>44661</v>
      </c>
      <c r="M69" s="73" t="s">
        <v>1</v>
      </c>
      <c r="N69" s="73" t="s">
        <v>47</v>
      </c>
      <c r="O69" s="75" t="s">
        <v>2</v>
      </c>
    </row>
    <row r="70" spans="1:15" s="77" customFormat="1" ht="25.5" customHeight="1">
      <c r="A70" s="58" t="s">
        <v>184</v>
      </c>
      <c r="B70" s="75">
        <v>5</v>
      </c>
      <c r="C70" s="75" t="s">
        <v>131</v>
      </c>
      <c r="D70" s="72">
        <v>4000000</v>
      </c>
      <c r="E70" s="73" t="s">
        <v>150</v>
      </c>
      <c r="F70" s="73" t="s">
        <v>23</v>
      </c>
      <c r="G70" s="73" t="s">
        <v>185</v>
      </c>
      <c r="H70" s="73">
        <v>43966</v>
      </c>
      <c r="I70" s="73" t="s">
        <v>20</v>
      </c>
      <c r="J70" s="73">
        <v>43972</v>
      </c>
      <c r="K70" s="73">
        <v>43973</v>
      </c>
      <c r="L70" s="73">
        <v>44686</v>
      </c>
      <c r="M70" s="73" t="s">
        <v>13</v>
      </c>
      <c r="N70" s="73" t="s">
        <v>3</v>
      </c>
      <c r="O70" s="75" t="s">
        <v>186</v>
      </c>
    </row>
    <row r="71" spans="1:15" s="77" customFormat="1" ht="25.5" customHeight="1">
      <c r="A71" s="58" t="s">
        <v>187</v>
      </c>
      <c r="B71" s="75">
        <v>3</v>
      </c>
      <c r="C71" s="75" t="s">
        <v>38</v>
      </c>
      <c r="D71" s="72">
        <v>15000000</v>
      </c>
      <c r="E71" s="73" t="s">
        <v>150</v>
      </c>
      <c r="F71" s="73" t="s">
        <v>23</v>
      </c>
      <c r="G71" s="73" t="s">
        <v>188</v>
      </c>
      <c r="H71" s="73">
        <v>43980</v>
      </c>
      <c r="I71" s="73" t="s">
        <v>20</v>
      </c>
      <c r="J71" s="73">
        <v>18417</v>
      </c>
      <c r="K71" s="73">
        <v>43987</v>
      </c>
      <c r="L71" s="73">
        <v>44700</v>
      </c>
      <c r="M71" s="73" t="s">
        <v>1</v>
      </c>
      <c r="N71" s="73" t="s">
        <v>85</v>
      </c>
      <c r="O71" s="75" t="s">
        <v>48</v>
      </c>
    </row>
    <row r="72" spans="1:15" s="77" customFormat="1" ht="25.5" customHeight="1">
      <c r="A72" s="58" t="s">
        <v>88</v>
      </c>
      <c r="B72" s="75">
        <v>4</v>
      </c>
      <c r="C72" s="75" t="s">
        <v>40</v>
      </c>
      <c r="D72" s="72">
        <v>10000000</v>
      </c>
      <c r="E72" s="73" t="s">
        <v>150</v>
      </c>
      <c r="F72" s="73" t="s">
        <v>23</v>
      </c>
      <c r="G72" s="73" t="s">
        <v>190</v>
      </c>
      <c r="H72" s="73">
        <v>43983</v>
      </c>
      <c r="I72" s="73" t="s">
        <v>20</v>
      </c>
      <c r="J72" s="73">
        <v>43987</v>
      </c>
      <c r="K72" s="73">
        <v>43990</v>
      </c>
      <c r="L72" s="73">
        <v>44703</v>
      </c>
      <c r="M72" s="73" t="s">
        <v>13</v>
      </c>
      <c r="N72" s="73" t="s">
        <v>85</v>
      </c>
      <c r="O72" s="75" t="s">
        <v>2</v>
      </c>
    </row>
    <row r="73" spans="1:15" s="77" customFormat="1" ht="25.5" customHeight="1">
      <c r="A73" s="58" t="s">
        <v>191</v>
      </c>
      <c r="B73" s="75">
        <v>1</v>
      </c>
      <c r="C73" s="75" t="s">
        <v>37</v>
      </c>
      <c r="D73" s="72">
        <v>1000000</v>
      </c>
      <c r="E73" s="73" t="s">
        <v>150</v>
      </c>
      <c r="F73" s="73" t="s">
        <v>23</v>
      </c>
      <c r="G73" s="73" t="s">
        <v>192</v>
      </c>
      <c r="H73" s="73">
        <v>43984</v>
      </c>
      <c r="I73" s="73" t="s">
        <v>21</v>
      </c>
      <c r="J73" s="73">
        <v>43993</v>
      </c>
      <c r="K73" s="73">
        <v>43993</v>
      </c>
      <c r="L73" s="73">
        <v>44704</v>
      </c>
      <c r="M73" s="73" t="s">
        <v>28</v>
      </c>
      <c r="N73" s="73" t="s">
        <v>85</v>
      </c>
      <c r="O73" s="75" t="s">
        <v>2</v>
      </c>
    </row>
    <row r="74" spans="1:15" s="77" customFormat="1" ht="25.5" customHeight="1">
      <c r="A74" s="58" t="s">
        <v>193</v>
      </c>
      <c r="B74" s="75">
        <v>1</v>
      </c>
      <c r="C74" s="75" t="s">
        <v>37</v>
      </c>
      <c r="D74" s="72">
        <v>1000000</v>
      </c>
      <c r="E74" s="73" t="s">
        <v>150</v>
      </c>
      <c r="F74" s="73" t="s">
        <v>23</v>
      </c>
      <c r="G74" s="73" t="s">
        <v>194</v>
      </c>
      <c r="H74" s="73">
        <v>43986</v>
      </c>
      <c r="I74" s="73" t="s">
        <v>21</v>
      </c>
      <c r="J74" s="73">
        <v>43998</v>
      </c>
      <c r="K74" s="73">
        <v>43998</v>
      </c>
      <c r="L74" s="73">
        <v>44706</v>
      </c>
      <c r="M74" s="73" t="s">
        <v>28</v>
      </c>
      <c r="N74" s="73" t="s">
        <v>85</v>
      </c>
      <c r="O74" s="75" t="s">
        <v>2</v>
      </c>
    </row>
    <row r="75" spans="1:15" s="77" customFormat="1" ht="25.5" customHeight="1">
      <c r="A75" s="58" t="s">
        <v>195</v>
      </c>
      <c r="B75" s="75">
        <v>1</v>
      </c>
      <c r="C75" s="75" t="s">
        <v>4</v>
      </c>
      <c r="D75" s="72">
        <v>1000000</v>
      </c>
      <c r="E75" s="73" t="s">
        <v>150</v>
      </c>
      <c r="F75" s="73" t="s">
        <v>23</v>
      </c>
      <c r="G75" s="73" t="s">
        <v>196</v>
      </c>
      <c r="H75" s="73">
        <v>43985</v>
      </c>
      <c r="I75" s="73" t="s">
        <v>20</v>
      </c>
      <c r="J75" s="73">
        <v>43998</v>
      </c>
      <c r="K75" s="73">
        <v>44000</v>
      </c>
      <c r="L75" s="73">
        <v>44705</v>
      </c>
      <c r="M75" s="73" t="s">
        <v>1</v>
      </c>
      <c r="N75" s="73" t="s">
        <v>3</v>
      </c>
      <c r="O75" s="75" t="s">
        <v>2</v>
      </c>
    </row>
    <row r="76" spans="1:15" s="77" customFormat="1" ht="25.5" customHeight="1">
      <c r="A76" s="58" t="s">
        <v>197</v>
      </c>
      <c r="B76" s="75">
        <v>1</v>
      </c>
      <c r="C76" s="75" t="s">
        <v>41</v>
      </c>
      <c r="D76" s="72">
        <v>4000000</v>
      </c>
      <c r="E76" s="73" t="s">
        <v>150</v>
      </c>
      <c r="F76" s="73" t="s">
        <v>23</v>
      </c>
      <c r="G76" s="73" t="s">
        <v>198</v>
      </c>
      <c r="H76" s="73">
        <v>43994</v>
      </c>
      <c r="I76" s="73" t="s">
        <v>21</v>
      </c>
      <c r="J76" s="73">
        <v>44005</v>
      </c>
      <c r="K76" s="73">
        <v>44005</v>
      </c>
      <c r="L76" s="73">
        <v>44714</v>
      </c>
      <c r="M76" s="73" t="s">
        <v>1</v>
      </c>
      <c r="N76" s="73" t="s">
        <v>85</v>
      </c>
      <c r="O76" s="75" t="s">
        <v>199</v>
      </c>
    </row>
    <row r="77" spans="1:16" s="77" customFormat="1" ht="25.5" customHeight="1">
      <c r="A77" s="58" t="s">
        <v>86</v>
      </c>
      <c r="B77" s="75">
        <v>5</v>
      </c>
      <c r="C77" s="75" t="s">
        <v>25</v>
      </c>
      <c r="D77" s="72">
        <v>10000000</v>
      </c>
      <c r="E77" s="73" t="s">
        <v>150</v>
      </c>
      <c r="F77" s="73" t="s">
        <v>23</v>
      </c>
      <c r="G77" s="73" t="s">
        <v>200</v>
      </c>
      <c r="H77" s="73">
        <v>43978</v>
      </c>
      <c r="I77" s="73" t="s">
        <v>20</v>
      </c>
      <c r="J77" s="73">
        <v>44007</v>
      </c>
      <c r="K77" s="73">
        <v>44011</v>
      </c>
      <c r="L77" s="73">
        <v>44698</v>
      </c>
      <c r="M77" s="73" t="s">
        <v>13</v>
      </c>
      <c r="N77" s="73" t="s">
        <v>85</v>
      </c>
      <c r="O77" s="73" t="s">
        <v>49</v>
      </c>
      <c r="P77" s="76"/>
    </row>
    <row r="78" spans="1:16" s="77" customFormat="1" ht="25.5" customHeight="1">
      <c r="A78" s="58" t="s">
        <v>201</v>
      </c>
      <c r="B78" s="75">
        <v>1</v>
      </c>
      <c r="C78" s="75" t="s">
        <v>37</v>
      </c>
      <c r="D78" s="72">
        <v>1500000</v>
      </c>
      <c r="E78" s="73" t="s">
        <v>150</v>
      </c>
      <c r="F78" s="73" t="s">
        <v>23</v>
      </c>
      <c r="G78" s="73" t="s">
        <v>202</v>
      </c>
      <c r="H78" s="73">
        <v>44004</v>
      </c>
      <c r="I78" s="73" t="s">
        <v>21</v>
      </c>
      <c r="J78" s="73">
        <v>44013</v>
      </c>
      <c r="K78" s="73">
        <v>44013</v>
      </c>
      <c r="L78" s="73">
        <v>44724</v>
      </c>
      <c r="M78" s="73" t="s">
        <v>1</v>
      </c>
      <c r="N78" s="73" t="s">
        <v>85</v>
      </c>
      <c r="O78" s="73" t="s">
        <v>2</v>
      </c>
      <c r="P78" s="76"/>
    </row>
    <row r="79" spans="1:16" s="77" customFormat="1" ht="25.5" customHeight="1">
      <c r="A79" s="58" t="s">
        <v>203</v>
      </c>
      <c r="B79" s="75">
        <v>1</v>
      </c>
      <c r="C79" s="75" t="s">
        <v>37</v>
      </c>
      <c r="D79" s="72">
        <v>1000000</v>
      </c>
      <c r="E79" s="73" t="s">
        <v>150</v>
      </c>
      <c r="F79" s="73" t="s">
        <v>23</v>
      </c>
      <c r="G79" s="73" t="s">
        <v>204</v>
      </c>
      <c r="H79" s="73">
        <v>44008</v>
      </c>
      <c r="I79" s="73" t="s">
        <v>21</v>
      </c>
      <c r="J79" s="73">
        <v>44014</v>
      </c>
      <c r="K79" s="73">
        <v>44014</v>
      </c>
      <c r="L79" s="73">
        <v>44728</v>
      </c>
      <c r="M79" s="73" t="s">
        <v>14</v>
      </c>
      <c r="N79" s="73" t="s">
        <v>85</v>
      </c>
      <c r="O79" s="73" t="s">
        <v>2</v>
      </c>
      <c r="P79" s="76"/>
    </row>
    <row r="80" spans="1:15" s="80" customFormat="1" ht="21.75">
      <c r="A80" s="58" t="s">
        <v>206</v>
      </c>
      <c r="B80" s="75">
        <v>2</v>
      </c>
      <c r="C80" s="75" t="s">
        <v>40</v>
      </c>
      <c r="D80" s="72">
        <v>20000000</v>
      </c>
      <c r="E80" s="72" t="s">
        <v>150</v>
      </c>
      <c r="F80" s="72" t="s">
        <v>23</v>
      </c>
      <c r="G80" s="85" t="s">
        <v>207</v>
      </c>
      <c r="H80" s="73">
        <v>44018</v>
      </c>
      <c r="I80" s="75" t="s">
        <v>21</v>
      </c>
      <c r="J80" s="73">
        <v>44026</v>
      </c>
      <c r="K80" s="73">
        <v>44026</v>
      </c>
      <c r="L80" s="89">
        <v>44738</v>
      </c>
      <c r="M80" s="73" t="s">
        <v>13</v>
      </c>
      <c r="N80" s="75" t="s">
        <v>24</v>
      </c>
      <c r="O80" s="73" t="s">
        <v>208</v>
      </c>
    </row>
    <row r="81" spans="1:15" s="80" customFormat="1" ht="21.75">
      <c r="A81" s="58" t="s">
        <v>121</v>
      </c>
      <c r="B81" s="75">
        <v>4</v>
      </c>
      <c r="C81" s="75" t="s">
        <v>209</v>
      </c>
      <c r="D81" s="72">
        <v>10000000</v>
      </c>
      <c r="E81" s="72" t="s">
        <v>150</v>
      </c>
      <c r="F81" s="72" t="s">
        <v>23</v>
      </c>
      <c r="G81" s="85" t="s">
        <v>210</v>
      </c>
      <c r="H81" s="73">
        <v>44028</v>
      </c>
      <c r="I81" s="75" t="s">
        <v>21</v>
      </c>
      <c r="J81" s="73">
        <v>44041</v>
      </c>
      <c r="K81" s="73">
        <v>44041</v>
      </c>
      <c r="L81" s="89">
        <v>44748</v>
      </c>
      <c r="M81" s="73" t="s">
        <v>28</v>
      </c>
      <c r="N81" s="75" t="s">
        <v>3</v>
      </c>
      <c r="O81" s="73" t="s">
        <v>48</v>
      </c>
    </row>
    <row r="82" spans="1:15" s="80" customFormat="1" ht="21.75">
      <c r="A82" s="58" t="s">
        <v>211</v>
      </c>
      <c r="B82" s="75">
        <v>1</v>
      </c>
      <c r="C82" s="75" t="s">
        <v>38</v>
      </c>
      <c r="D82" s="72">
        <v>10000000</v>
      </c>
      <c r="E82" s="72" t="s">
        <v>150</v>
      </c>
      <c r="F82" s="72" t="s">
        <v>23</v>
      </c>
      <c r="G82" s="85" t="s">
        <v>212</v>
      </c>
      <c r="H82" s="73">
        <v>44028</v>
      </c>
      <c r="I82" s="75" t="s">
        <v>20</v>
      </c>
      <c r="J82" s="73">
        <v>44039</v>
      </c>
      <c r="K82" s="73">
        <v>44041</v>
      </c>
      <c r="L82" s="89">
        <v>44748</v>
      </c>
      <c r="M82" s="73" t="s">
        <v>1</v>
      </c>
      <c r="N82" s="75" t="s">
        <v>10</v>
      </c>
      <c r="O82" s="73" t="s">
        <v>2</v>
      </c>
    </row>
    <row r="83" spans="1:15" s="80" customFormat="1" ht="21.75">
      <c r="A83" s="58" t="s">
        <v>213</v>
      </c>
      <c r="B83" s="75">
        <v>1</v>
      </c>
      <c r="C83" s="75" t="s">
        <v>37</v>
      </c>
      <c r="D83" s="72">
        <v>6000000</v>
      </c>
      <c r="E83" s="72" t="s">
        <v>150</v>
      </c>
      <c r="F83" s="85" t="s">
        <v>23</v>
      </c>
      <c r="G83" s="73" t="s">
        <v>214</v>
      </c>
      <c r="H83" s="73">
        <v>44027</v>
      </c>
      <c r="I83" s="73" t="s">
        <v>21</v>
      </c>
      <c r="J83" s="73">
        <v>44043</v>
      </c>
      <c r="K83" s="89">
        <v>44043</v>
      </c>
      <c r="L83" s="89">
        <v>44747</v>
      </c>
      <c r="M83" s="73" t="s">
        <v>28</v>
      </c>
      <c r="N83" s="75" t="s">
        <v>85</v>
      </c>
      <c r="O83" s="73" t="s">
        <v>2</v>
      </c>
    </row>
    <row r="84" spans="1:15" s="80" customFormat="1" ht="21.75">
      <c r="A84" s="58" t="s">
        <v>258</v>
      </c>
      <c r="B84" s="75">
        <v>1</v>
      </c>
      <c r="C84" s="75" t="s">
        <v>37</v>
      </c>
      <c r="D84" s="72">
        <v>2000000</v>
      </c>
      <c r="E84" s="85" t="s">
        <v>150</v>
      </c>
      <c r="F84" s="73" t="s">
        <v>23</v>
      </c>
      <c r="G84" s="73" t="s">
        <v>219</v>
      </c>
      <c r="H84" s="73">
        <v>44026</v>
      </c>
      <c r="I84" s="73" t="s">
        <v>21</v>
      </c>
      <c r="J84" s="89">
        <v>44048</v>
      </c>
      <c r="K84" s="89">
        <v>44048</v>
      </c>
      <c r="L84" s="89">
        <v>44746</v>
      </c>
      <c r="M84" s="73" t="s">
        <v>13</v>
      </c>
      <c r="N84" s="75" t="s">
        <v>85</v>
      </c>
      <c r="O84" s="73" t="s">
        <v>2</v>
      </c>
    </row>
    <row r="85" spans="1:15" s="80" customFormat="1" ht="21">
      <c r="A85" s="58" t="s">
        <v>104</v>
      </c>
      <c r="B85" s="75">
        <v>7</v>
      </c>
      <c r="C85" s="75" t="s">
        <v>27</v>
      </c>
      <c r="D85" s="72">
        <v>20000000</v>
      </c>
      <c r="E85" s="73" t="s">
        <v>150</v>
      </c>
      <c r="F85" s="73" t="s">
        <v>23</v>
      </c>
      <c r="G85" s="73" t="s">
        <v>222</v>
      </c>
      <c r="H85" s="73">
        <v>44039</v>
      </c>
      <c r="I85" s="89" t="s">
        <v>21</v>
      </c>
      <c r="J85" s="89">
        <v>44050</v>
      </c>
      <c r="K85" s="89">
        <v>44054</v>
      </c>
      <c r="L85" s="89">
        <v>44759</v>
      </c>
      <c r="M85" s="73" t="s">
        <v>28</v>
      </c>
      <c r="N85" s="75" t="s">
        <v>3</v>
      </c>
      <c r="O85" s="73" t="s">
        <v>2</v>
      </c>
    </row>
    <row r="86" spans="1:15" s="80" customFormat="1" ht="40.5">
      <c r="A86" s="58" t="s">
        <v>220</v>
      </c>
      <c r="B86" s="75">
        <v>5</v>
      </c>
      <c r="C86" s="75" t="s">
        <v>25</v>
      </c>
      <c r="D86" s="72">
        <v>4000000</v>
      </c>
      <c r="E86" s="73" t="s">
        <v>150</v>
      </c>
      <c r="F86" s="73" t="s">
        <v>23</v>
      </c>
      <c r="G86" s="73" t="s">
        <v>221</v>
      </c>
      <c r="H86" s="89">
        <v>44043</v>
      </c>
      <c r="I86" s="89" t="s">
        <v>20</v>
      </c>
      <c r="J86" s="89">
        <v>44050</v>
      </c>
      <c r="K86" s="89">
        <v>44055</v>
      </c>
      <c r="L86" s="89">
        <v>44763</v>
      </c>
      <c r="M86" s="73" t="s">
        <v>28</v>
      </c>
      <c r="N86" s="75" t="s">
        <v>3</v>
      </c>
      <c r="O86" s="73" t="s">
        <v>49</v>
      </c>
    </row>
    <row r="87" spans="1:15" s="80" customFormat="1" ht="21">
      <c r="A87" s="58" t="s">
        <v>223</v>
      </c>
      <c r="B87" s="75">
        <v>5</v>
      </c>
      <c r="C87" s="75" t="s">
        <v>26</v>
      </c>
      <c r="D87" s="72">
        <v>2000000</v>
      </c>
      <c r="E87" s="73" t="s">
        <v>150</v>
      </c>
      <c r="F87" s="73" t="s">
        <v>23</v>
      </c>
      <c r="G87" s="89" t="s">
        <v>224</v>
      </c>
      <c r="H87" s="89">
        <v>44049</v>
      </c>
      <c r="I87" s="89" t="s">
        <v>20</v>
      </c>
      <c r="J87" s="89">
        <v>44055</v>
      </c>
      <c r="K87" s="89">
        <v>44057</v>
      </c>
      <c r="L87" s="89">
        <v>44769</v>
      </c>
      <c r="M87" s="73" t="s">
        <v>14</v>
      </c>
      <c r="N87" s="75" t="s">
        <v>85</v>
      </c>
      <c r="O87" s="73" t="s">
        <v>2</v>
      </c>
    </row>
    <row r="88" spans="1:15" s="80" customFormat="1" ht="21">
      <c r="A88" s="58" t="s">
        <v>80</v>
      </c>
      <c r="B88" s="75">
        <v>8</v>
      </c>
      <c r="C88" s="75" t="s">
        <v>131</v>
      </c>
      <c r="D88" s="72">
        <v>20000000</v>
      </c>
      <c r="E88" s="73" t="s">
        <v>150</v>
      </c>
      <c r="F88" s="89" t="s">
        <v>23</v>
      </c>
      <c r="G88" s="89" t="s">
        <v>225</v>
      </c>
      <c r="H88" s="89">
        <v>44054</v>
      </c>
      <c r="I88" s="89" t="s">
        <v>20</v>
      </c>
      <c r="J88" s="89">
        <v>44056</v>
      </c>
      <c r="K88" s="89">
        <v>44060</v>
      </c>
      <c r="L88" s="89">
        <v>44774</v>
      </c>
      <c r="M88" s="73" t="s">
        <v>13</v>
      </c>
      <c r="N88" s="75" t="s">
        <v>24</v>
      </c>
      <c r="O88" s="73" t="s">
        <v>48</v>
      </c>
    </row>
    <row r="89" spans="1:15" s="80" customFormat="1" ht="60.75">
      <c r="A89" s="58" t="s">
        <v>83</v>
      </c>
      <c r="B89" s="75">
        <v>7</v>
      </c>
      <c r="C89" s="75" t="s">
        <v>209</v>
      </c>
      <c r="D89" s="72">
        <v>7000000</v>
      </c>
      <c r="E89" s="89" t="s">
        <v>150</v>
      </c>
      <c r="F89" s="89" t="s">
        <v>23</v>
      </c>
      <c r="G89" s="89" t="s">
        <v>226</v>
      </c>
      <c r="H89" s="89">
        <v>44047</v>
      </c>
      <c r="I89" s="89" t="s">
        <v>21</v>
      </c>
      <c r="J89" s="89">
        <v>44062</v>
      </c>
      <c r="K89" s="89">
        <v>44062</v>
      </c>
      <c r="L89" s="89">
        <v>44767</v>
      </c>
      <c r="M89" s="73" t="s">
        <v>1</v>
      </c>
      <c r="N89" s="75" t="s">
        <v>47</v>
      </c>
      <c r="O89" s="73" t="s">
        <v>169</v>
      </c>
    </row>
    <row r="90" spans="1:15" s="80" customFormat="1" ht="21">
      <c r="A90" s="58" t="s">
        <v>231</v>
      </c>
      <c r="B90" s="75">
        <v>1</v>
      </c>
      <c r="C90" s="75" t="s">
        <v>65</v>
      </c>
      <c r="D90" s="72">
        <v>1900000</v>
      </c>
      <c r="E90" s="89" t="s">
        <v>150</v>
      </c>
      <c r="F90" s="89" t="s">
        <v>23</v>
      </c>
      <c r="G90" s="89" t="s">
        <v>232</v>
      </c>
      <c r="H90" s="89">
        <v>44060</v>
      </c>
      <c r="I90" s="89" t="s">
        <v>20</v>
      </c>
      <c r="J90" s="89">
        <v>44064</v>
      </c>
      <c r="K90" s="89">
        <v>44064</v>
      </c>
      <c r="L90" s="73">
        <v>44801</v>
      </c>
      <c r="M90" s="89" t="s">
        <v>1</v>
      </c>
      <c r="N90" s="73" t="s">
        <v>10</v>
      </c>
      <c r="O90" s="75" t="s">
        <v>233</v>
      </c>
    </row>
    <row r="91" spans="1:15" s="80" customFormat="1" ht="21">
      <c r="A91" s="58" t="s">
        <v>91</v>
      </c>
      <c r="B91" s="75">
        <v>4</v>
      </c>
      <c r="C91" s="75" t="s">
        <v>38</v>
      </c>
      <c r="D91" s="72">
        <v>30000000</v>
      </c>
      <c r="E91" s="89" t="s">
        <v>150</v>
      </c>
      <c r="F91" s="89" t="s">
        <v>23</v>
      </c>
      <c r="G91" s="89" t="s">
        <v>234</v>
      </c>
      <c r="H91" s="89">
        <v>44057</v>
      </c>
      <c r="I91" s="89" t="s">
        <v>20</v>
      </c>
      <c r="J91" s="89">
        <v>44067</v>
      </c>
      <c r="K91" s="73">
        <v>44068</v>
      </c>
      <c r="L91" s="73">
        <v>44777</v>
      </c>
      <c r="M91" s="89" t="s">
        <v>13</v>
      </c>
      <c r="N91" s="73" t="s">
        <v>24</v>
      </c>
      <c r="O91" s="75" t="s">
        <v>32</v>
      </c>
    </row>
    <row r="92" spans="1:16" s="80" customFormat="1" ht="21">
      <c r="A92" s="58" t="s">
        <v>170</v>
      </c>
      <c r="B92" s="75">
        <v>3</v>
      </c>
      <c r="C92" s="75" t="s">
        <v>26</v>
      </c>
      <c r="D92" s="72">
        <v>4000000</v>
      </c>
      <c r="E92" s="89" t="s">
        <v>150</v>
      </c>
      <c r="F92" s="89" t="s">
        <v>23</v>
      </c>
      <c r="G92" s="89" t="s">
        <v>238</v>
      </c>
      <c r="H92" s="89">
        <v>44061</v>
      </c>
      <c r="I92" s="89" t="s">
        <v>20</v>
      </c>
      <c r="J92" s="89">
        <v>44069</v>
      </c>
      <c r="K92" s="73">
        <v>44071</v>
      </c>
      <c r="L92" s="73">
        <v>44781</v>
      </c>
      <c r="M92" s="73" t="s">
        <v>13</v>
      </c>
      <c r="N92" s="89" t="s">
        <v>85</v>
      </c>
      <c r="O92" s="73" t="s">
        <v>2</v>
      </c>
      <c r="P92" s="76"/>
    </row>
    <row r="93" spans="1:16" s="80" customFormat="1" ht="21">
      <c r="A93" s="58" t="s">
        <v>241</v>
      </c>
      <c r="B93" s="75">
        <v>4</v>
      </c>
      <c r="C93" s="75" t="s">
        <v>26</v>
      </c>
      <c r="D93" s="72">
        <v>3000000</v>
      </c>
      <c r="E93" s="89" t="s">
        <v>150</v>
      </c>
      <c r="F93" s="89" t="s">
        <v>23</v>
      </c>
      <c r="G93" s="89" t="s">
        <v>242</v>
      </c>
      <c r="H93" s="89">
        <v>44068</v>
      </c>
      <c r="I93" s="89" t="s">
        <v>20</v>
      </c>
      <c r="J93" s="73">
        <v>44076</v>
      </c>
      <c r="K93" s="73">
        <v>44078</v>
      </c>
      <c r="L93" s="73">
        <v>44788</v>
      </c>
      <c r="M93" s="73" t="s">
        <v>13</v>
      </c>
      <c r="N93" s="89" t="s">
        <v>85</v>
      </c>
      <c r="O93" s="73" t="s">
        <v>2</v>
      </c>
      <c r="P93" s="76"/>
    </row>
    <row r="94" spans="1:16" s="80" customFormat="1" ht="21">
      <c r="A94" s="58" t="s">
        <v>51</v>
      </c>
      <c r="B94" s="75">
        <v>6</v>
      </c>
      <c r="C94" s="75" t="s">
        <v>40</v>
      </c>
      <c r="D94" s="72">
        <v>20000000</v>
      </c>
      <c r="E94" s="89" t="s">
        <v>150</v>
      </c>
      <c r="F94" s="89" t="s">
        <v>23</v>
      </c>
      <c r="G94" s="89" t="s">
        <v>243</v>
      </c>
      <c r="H94" s="89">
        <v>44071</v>
      </c>
      <c r="I94" s="73" t="s">
        <v>20</v>
      </c>
      <c r="J94" s="73">
        <v>44078</v>
      </c>
      <c r="K94" s="73">
        <v>44081</v>
      </c>
      <c r="L94" s="73">
        <v>44791</v>
      </c>
      <c r="M94" s="73" t="s">
        <v>13</v>
      </c>
      <c r="N94" s="89" t="s">
        <v>24</v>
      </c>
      <c r="O94" s="73" t="s">
        <v>48</v>
      </c>
      <c r="P94" s="76"/>
    </row>
    <row r="95" spans="1:16" s="80" customFormat="1" ht="21">
      <c r="A95" s="58" t="s">
        <v>244</v>
      </c>
      <c r="B95" s="75">
        <v>1</v>
      </c>
      <c r="C95" s="75" t="s">
        <v>37</v>
      </c>
      <c r="D95" s="72">
        <v>1000000</v>
      </c>
      <c r="E95" s="89" t="s">
        <v>150</v>
      </c>
      <c r="F95" s="89" t="s">
        <v>23</v>
      </c>
      <c r="G95" s="89" t="s">
        <v>245</v>
      </c>
      <c r="H95" s="89">
        <v>44099</v>
      </c>
      <c r="I95" s="73" t="s">
        <v>21</v>
      </c>
      <c r="J95" s="73">
        <v>44110</v>
      </c>
      <c r="K95" s="73">
        <v>44110</v>
      </c>
      <c r="L95" s="73">
        <f aca="true" t="shared" si="2" ref="L95:L103">+H95+720</f>
        <v>44819</v>
      </c>
      <c r="M95" s="73" t="s">
        <v>1</v>
      </c>
      <c r="N95" s="75" t="s">
        <v>85</v>
      </c>
      <c r="O95" s="73" t="s">
        <v>2</v>
      </c>
      <c r="P95" s="76"/>
    </row>
    <row r="96" spans="1:16" s="80" customFormat="1" ht="21">
      <c r="A96" s="58" t="s">
        <v>251</v>
      </c>
      <c r="B96" s="75">
        <v>1</v>
      </c>
      <c r="C96" s="75" t="s">
        <v>26</v>
      </c>
      <c r="D96" s="72">
        <v>25000000</v>
      </c>
      <c r="E96" s="89" t="s">
        <v>150</v>
      </c>
      <c r="F96" s="89" t="s">
        <v>23</v>
      </c>
      <c r="G96" s="89" t="s">
        <v>254</v>
      </c>
      <c r="H96" s="89">
        <v>44097</v>
      </c>
      <c r="I96" s="73" t="s">
        <v>20</v>
      </c>
      <c r="J96" s="73">
        <v>44112</v>
      </c>
      <c r="K96" s="73">
        <v>44116</v>
      </c>
      <c r="L96" s="73">
        <f t="shared" si="2"/>
        <v>44817</v>
      </c>
      <c r="M96" s="73" t="s">
        <v>13</v>
      </c>
      <c r="N96" s="75" t="s">
        <v>85</v>
      </c>
      <c r="O96" s="73" t="s">
        <v>48</v>
      </c>
      <c r="P96" s="76"/>
    </row>
    <row r="97" spans="1:16" s="80" customFormat="1" ht="21">
      <c r="A97" s="58" t="s">
        <v>252</v>
      </c>
      <c r="B97" s="75">
        <v>1</v>
      </c>
      <c r="C97" s="75" t="s">
        <v>253</v>
      </c>
      <c r="D97" s="72">
        <v>1500000</v>
      </c>
      <c r="E97" s="89" t="s">
        <v>150</v>
      </c>
      <c r="F97" s="89" t="s">
        <v>23</v>
      </c>
      <c r="G97" s="89" t="s">
        <v>255</v>
      </c>
      <c r="H97" s="89">
        <v>44097</v>
      </c>
      <c r="I97" s="73" t="s">
        <v>20</v>
      </c>
      <c r="J97" s="73">
        <v>44125</v>
      </c>
      <c r="K97" s="73">
        <v>44127</v>
      </c>
      <c r="L97" s="73">
        <f t="shared" si="2"/>
        <v>44817</v>
      </c>
      <c r="M97" s="73" t="s">
        <v>1</v>
      </c>
      <c r="N97" s="75" t="s">
        <v>85</v>
      </c>
      <c r="O97" s="73" t="s">
        <v>32</v>
      </c>
      <c r="P97" s="76"/>
    </row>
    <row r="98" spans="1:16" s="80" customFormat="1" ht="21">
      <c r="A98" s="58" t="s">
        <v>89</v>
      </c>
      <c r="B98" s="75">
        <v>3</v>
      </c>
      <c r="C98" s="75" t="s">
        <v>26</v>
      </c>
      <c r="D98" s="72">
        <v>10000000</v>
      </c>
      <c r="E98" s="89" t="s">
        <v>150</v>
      </c>
      <c r="F98" s="89" t="s">
        <v>23</v>
      </c>
      <c r="G98" s="89" t="s">
        <v>257</v>
      </c>
      <c r="H98" s="89">
        <v>44123</v>
      </c>
      <c r="I98" s="73" t="s">
        <v>20</v>
      </c>
      <c r="J98" s="73">
        <v>44132</v>
      </c>
      <c r="K98" s="73">
        <v>44133</v>
      </c>
      <c r="L98" s="73">
        <f t="shared" si="2"/>
        <v>44843</v>
      </c>
      <c r="M98" s="73" t="s">
        <v>13</v>
      </c>
      <c r="N98" s="75" t="s">
        <v>85</v>
      </c>
      <c r="O98" s="73" t="s">
        <v>2</v>
      </c>
      <c r="P98" s="76"/>
    </row>
    <row r="99" spans="1:16" s="80" customFormat="1" ht="60.75">
      <c r="A99" s="58" t="s">
        <v>124</v>
      </c>
      <c r="B99" s="75">
        <v>3</v>
      </c>
      <c r="C99" s="75" t="s">
        <v>259</v>
      </c>
      <c r="D99" s="72">
        <v>10000000</v>
      </c>
      <c r="E99" s="89" t="s">
        <v>150</v>
      </c>
      <c r="F99" s="89" t="s">
        <v>23</v>
      </c>
      <c r="G99" s="89" t="s">
        <v>260</v>
      </c>
      <c r="H99" s="89">
        <v>44127</v>
      </c>
      <c r="I99" s="73" t="s">
        <v>21</v>
      </c>
      <c r="J99" s="73">
        <v>44141</v>
      </c>
      <c r="K99" s="73">
        <v>44144</v>
      </c>
      <c r="L99" s="73">
        <f t="shared" si="2"/>
        <v>44847</v>
      </c>
      <c r="M99" s="73" t="s">
        <v>28</v>
      </c>
      <c r="N99" s="75" t="s">
        <v>10</v>
      </c>
      <c r="O99" s="73" t="s">
        <v>169</v>
      </c>
      <c r="P99" s="76"/>
    </row>
    <row r="100" spans="1:16" s="80" customFormat="1" ht="21">
      <c r="A100" s="58" t="s">
        <v>261</v>
      </c>
      <c r="B100" s="75">
        <v>1</v>
      </c>
      <c r="C100" s="75" t="s">
        <v>37</v>
      </c>
      <c r="D100" s="72">
        <v>1000000</v>
      </c>
      <c r="E100" s="89" t="s">
        <v>150</v>
      </c>
      <c r="F100" s="89" t="s">
        <v>23</v>
      </c>
      <c r="G100" s="89" t="s">
        <v>262</v>
      </c>
      <c r="H100" s="89">
        <v>44152</v>
      </c>
      <c r="I100" s="73" t="s">
        <v>21</v>
      </c>
      <c r="J100" s="73">
        <v>44166</v>
      </c>
      <c r="K100" s="73">
        <v>44167</v>
      </c>
      <c r="L100" s="73">
        <f>+H100+720</f>
        <v>44872</v>
      </c>
      <c r="M100" s="73" t="s">
        <v>28</v>
      </c>
      <c r="N100" s="75" t="s">
        <v>85</v>
      </c>
      <c r="O100" s="73" t="s">
        <v>2</v>
      </c>
      <c r="P100" s="76"/>
    </row>
    <row r="101" spans="1:16" s="80" customFormat="1" ht="21">
      <c r="A101" s="58" t="s">
        <v>51</v>
      </c>
      <c r="B101" s="75">
        <v>7</v>
      </c>
      <c r="C101" s="75" t="s">
        <v>40</v>
      </c>
      <c r="D101" s="72">
        <v>60000000</v>
      </c>
      <c r="E101" s="89" t="s">
        <v>150</v>
      </c>
      <c r="F101" s="89" t="s">
        <v>23</v>
      </c>
      <c r="G101" s="89" t="s">
        <v>268</v>
      </c>
      <c r="H101" s="89">
        <v>44165</v>
      </c>
      <c r="I101" s="73" t="s">
        <v>20</v>
      </c>
      <c r="J101" s="73">
        <v>44169</v>
      </c>
      <c r="K101" s="73">
        <v>44172</v>
      </c>
      <c r="L101" s="73">
        <f>+H101+720</f>
        <v>44885</v>
      </c>
      <c r="M101" s="73" t="s">
        <v>13</v>
      </c>
      <c r="N101" s="75" t="s">
        <v>24</v>
      </c>
      <c r="O101" s="73" t="s">
        <v>2</v>
      </c>
      <c r="P101" s="76"/>
    </row>
    <row r="102" spans="1:16" s="80" customFormat="1" ht="21">
      <c r="A102" s="58" t="s">
        <v>91</v>
      </c>
      <c r="B102" s="75">
        <v>5</v>
      </c>
      <c r="C102" s="75" t="s">
        <v>38</v>
      </c>
      <c r="D102" s="72">
        <v>50000000</v>
      </c>
      <c r="E102" s="89" t="s">
        <v>150</v>
      </c>
      <c r="F102" s="89" t="s">
        <v>23</v>
      </c>
      <c r="G102" s="89" t="s">
        <v>269</v>
      </c>
      <c r="H102" s="89">
        <v>44180</v>
      </c>
      <c r="I102" s="73" t="s">
        <v>20</v>
      </c>
      <c r="J102" s="73">
        <v>44186</v>
      </c>
      <c r="K102" s="73">
        <v>44187</v>
      </c>
      <c r="L102" s="73">
        <f>+H102+720</f>
        <v>44900</v>
      </c>
      <c r="M102" s="73" t="s">
        <v>13</v>
      </c>
      <c r="N102" s="75" t="s">
        <v>24</v>
      </c>
      <c r="O102" s="73" t="s">
        <v>32</v>
      </c>
      <c r="P102" s="76"/>
    </row>
    <row r="103" spans="1:16" s="80" customFormat="1" ht="21">
      <c r="A103" s="58" t="s">
        <v>270</v>
      </c>
      <c r="B103" s="75">
        <v>2</v>
      </c>
      <c r="C103" s="75" t="s">
        <v>131</v>
      </c>
      <c r="D103" s="72">
        <v>4000000</v>
      </c>
      <c r="E103" s="89" t="s">
        <v>150</v>
      </c>
      <c r="F103" s="89" t="s">
        <v>23</v>
      </c>
      <c r="G103" s="89" t="s">
        <v>271</v>
      </c>
      <c r="H103" s="89">
        <v>44189</v>
      </c>
      <c r="I103" s="73" t="s">
        <v>20</v>
      </c>
      <c r="J103" s="73">
        <v>44194</v>
      </c>
      <c r="K103" s="73">
        <v>44195</v>
      </c>
      <c r="L103" s="73">
        <f t="shared" si="2"/>
        <v>44909</v>
      </c>
      <c r="M103" s="73" t="s">
        <v>1</v>
      </c>
      <c r="N103" s="75" t="s">
        <v>3</v>
      </c>
      <c r="O103" s="73" t="s">
        <v>32</v>
      </c>
      <c r="P103" s="76"/>
    </row>
    <row r="105" spans="1:15" ht="33">
      <c r="A105" s="109" t="s">
        <v>276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</row>
    <row r="106" spans="1:16" s="80" customFormat="1" ht="21">
      <c r="A106" s="58" t="s">
        <v>205</v>
      </c>
      <c r="B106" s="75">
        <v>4</v>
      </c>
      <c r="C106" s="75" t="s">
        <v>37</v>
      </c>
      <c r="D106" s="72">
        <v>3000000</v>
      </c>
      <c r="E106" s="89" t="s">
        <v>150</v>
      </c>
      <c r="F106" s="89" t="s">
        <v>23</v>
      </c>
      <c r="G106" s="89" t="s">
        <v>277</v>
      </c>
      <c r="H106" s="89">
        <v>44202</v>
      </c>
      <c r="I106" s="73" t="s">
        <v>21</v>
      </c>
      <c r="J106" s="73">
        <v>44220</v>
      </c>
      <c r="K106" s="73">
        <v>44220</v>
      </c>
      <c r="L106" s="73">
        <f aca="true" t="shared" si="3" ref="L106:L112">+H106+720</f>
        <v>44922</v>
      </c>
      <c r="M106" s="73" t="s">
        <v>1</v>
      </c>
      <c r="N106" s="75" t="s">
        <v>85</v>
      </c>
      <c r="O106" s="73" t="s">
        <v>2</v>
      </c>
      <c r="P106" s="76"/>
    </row>
    <row r="107" spans="1:16" s="80" customFormat="1" ht="21">
      <c r="A107" s="58" t="s">
        <v>284</v>
      </c>
      <c r="B107" s="75">
        <v>4</v>
      </c>
      <c r="C107" s="75" t="s">
        <v>37</v>
      </c>
      <c r="D107" s="72">
        <v>3000000</v>
      </c>
      <c r="E107" s="89" t="s">
        <v>150</v>
      </c>
      <c r="F107" s="89" t="s">
        <v>23</v>
      </c>
      <c r="G107" s="89" t="s">
        <v>278</v>
      </c>
      <c r="H107" s="89">
        <v>44200</v>
      </c>
      <c r="I107" s="73" t="s">
        <v>21</v>
      </c>
      <c r="J107" s="73">
        <v>44220</v>
      </c>
      <c r="K107" s="73">
        <v>44220</v>
      </c>
      <c r="L107" s="73">
        <f t="shared" si="3"/>
        <v>44920</v>
      </c>
      <c r="M107" s="73" t="s">
        <v>1</v>
      </c>
      <c r="N107" s="75" t="s">
        <v>85</v>
      </c>
      <c r="O107" s="73" t="s">
        <v>2</v>
      </c>
      <c r="P107" s="76"/>
    </row>
    <row r="108" spans="1:16" s="80" customFormat="1" ht="21">
      <c r="A108" s="58" t="s">
        <v>256</v>
      </c>
      <c r="B108" s="75">
        <v>3</v>
      </c>
      <c r="C108" s="75" t="s">
        <v>26</v>
      </c>
      <c r="D108" s="72">
        <v>10000000</v>
      </c>
      <c r="E108" s="89" t="s">
        <v>150</v>
      </c>
      <c r="F108" s="89" t="s">
        <v>23</v>
      </c>
      <c r="G108" s="89" t="s">
        <v>299</v>
      </c>
      <c r="H108" s="89">
        <v>44230</v>
      </c>
      <c r="I108" s="73" t="s">
        <v>20</v>
      </c>
      <c r="J108" s="73">
        <v>44238</v>
      </c>
      <c r="K108" s="73">
        <v>44239</v>
      </c>
      <c r="L108" s="73">
        <f t="shared" si="3"/>
        <v>44950</v>
      </c>
      <c r="M108" s="73" t="s">
        <v>1</v>
      </c>
      <c r="N108" s="75" t="s">
        <v>85</v>
      </c>
      <c r="O108" s="73" t="s">
        <v>2</v>
      </c>
      <c r="P108" s="76"/>
    </row>
    <row r="109" spans="1:16" s="80" customFormat="1" ht="21">
      <c r="A109" s="58" t="s">
        <v>110</v>
      </c>
      <c r="B109" s="75">
        <v>12</v>
      </c>
      <c r="C109" s="75" t="s">
        <v>26</v>
      </c>
      <c r="D109" s="72">
        <v>15000000</v>
      </c>
      <c r="E109" s="89" t="s">
        <v>150</v>
      </c>
      <c r="F109" s="89" t="s">
        <v>23</v>
      </c>
      <c r="G109" s="89" t="s">
        <v>280</v>
      </c>
      <c r="H109" s="89">
        <v>44238</v>
      </c>
      <c r="I109" s="73" t="s">
        <v>20</v>
      </c>
      <c r="J109" s="73">
        <v>44252</v>
      </c>
      <c r="K109" s="73">
        <v>44253</v>
      </c>
      <c r="L109" s="73">
        <f t="shared" si="3"/>
        <v>44958</v>
      </c>
      <c r="M109" s="73" t="s">
        <v>13</v>
      </c>
      <c r="N109" s="75" t="s">
        <v>85</v>
      </c>
      <c r="O109" s="73" t="s">
        <v>2</v>
      </c>
      <c r="P109" s="76"/>
    </row>
    <row r="110" spans="1:16" s="80" customFormat="1" ht="60.75">
      <c r="A110" s="58" t="s">
        <v>282</v>
      </c>
      <c r="B110" s="75">
        <v>5</v>
      </c>
      <c r="C110" s="75" t="s">
        <v>40</v>
      </c>
      <c r="D110" s="72">
        <v>40000000</v>
      </c>
      <c r="E110" s="89" t="s">
        <v>150</v>
      </c>
      <c r="F110" s="89" t="s">
        <v>23</v>
      </c>
      <c r="G110" s="89" t="s">
        <v>283</v>
      </c>
      <c r="H110" s="89">
        <v>44249</v>
      </c>
      <c r="I110" s="73" t="s">
        <v>21</v>
      </c>
      <c r="J110" s="73">
        <v>44259</v>
      </c>
      <c r="K110" s="73">
        <v>44260</v>
      </c>
      <c r="L110" s="73">
        <f t="shared" si="3"/>
        <v>44969</v>
      </c>
      <c r="M110" s="73" t="s">
        <v>13</v>
      </c>
      <c r="N110" s="75" t="s">
        <v>3</v>
      </c>
      <c r="O110" s="73" t="s">
        <v>169</v>
      </c>
      <c r="P110" s="76"/>
    </row>
    <row r="111" spans="1:16" s="80" customFormat="1" ht="40.5">
      <c r="A111" s="58" t="s">
        <v>197</v>
      </c>
      <c r="B111" s="75">
        <v>2</v>
      </c>
      <c r="C111" s="75" t="s">
        <v>41</v>
      </c>
      <c r="D111" s="72">
        <v>4000000</v>
      </c>
      <c r="E111" s="89" t="s">
        <v>150</v>
      </c>
      <c r="F111" s="89" t="s">
        <v>23</v>
      </c>
      <c r="G111" s="89" t="s">
        <v>285</v>
      </c>
      <c r="H111" s="89">
        <v>44264</v>
      </c>
      <c r="I111" s="73" t="s">
        <v>21</v>
      </c>
      <c r="J111" s="73">
        <v>44274</v>
      </c>
      <c r="K111" s="73">
        <v>44277</v>
      </c>
      <c r="L111" s="73">
        <f t="shared" si="3"/>
        <v>44984</v>
      </c>
      <c r="M111" s="73" t="s">
        <v>1</v>
      </c>
      <c r="N111" s="75" t="s">
        <v>85</v>
      </c>
      <c r="O111" s="73" t="s">
        <v>199</v>
      </c>
      <c r="P111" s="76"/>
    </row>
    <row r="112" spans="1:16" s="80" customFormat="1" ht="21">
      <c r="A112" s="58" t="s">
        <v>84</v>
      </c>
      <c r="B112" s="75">
        <v>4</v>
      </c>
      <c r="C112" s="75" t="s">
        <v>4</v>
      </c>
      <c r="D112" s="72">
        <v>3000000</v>
      </c>
      <c r="E112" s="89" t="s">
        <v>150</v>
      </c>
      <c r="F112" s="89" t="s">
        <v>23</v>
      </c>
      <c r="G112" s="89" t="s">
        <v>286</v>
      </c>
      <c r="H112" s="89">
        <v>44265</v>
      </c>
      <c r="I112" s="73" t="s">
        <v>21</v>
      </c>
      <c r="J112" s="73">
        <v>44277</v>
      </c>
      <c r="K112" s="73">
        <v>44278</v>
      </c>
      <c r="L112" s="73">
        <f t="shared" si="3"/>
        <v>44985</v>
      </c>
      <c r="M112" s="73" t="s">
        <v>1</v>
      </c>
      <c r="N112" s="75" t="s">
        <v>10</v>
      </c>
      <c r="O112" s="73" t="s">
        <v>2</v>
      </c>
      <c r="P112" s="76"/>
    </row>
    <row r="113" spans="1:16" s="80" customFormat="1" ht="21">
      <c r="A113" s="58" t="s">
        <v>287</v>
      </c>
      <c r="B113" s="75">
        <v>1</v>
      </c>
      <c r="C113" s="75" t="s">
        <v>15</v>
      </c>
      <c r="D113" s="72">
        <v>2000000</v>
      </c>
      <c r="E113" s="89" t="s">
        <v>150</v>
      </c>
      <c r="F113" s="89" t="s">
        <v>23</v>
      </c>
      <c r="G113" s="89" t="s">
        <v>289</v>
      </c>
      <c r="H113" s="89">
        <v>44279</v>
      </c>
      <c r="I113" s="73" t="s">
        <v>20</v>
      </c>
      <c r="J113" s="73">
        <v>44285</v>
      </c>
      <c r="K113" s="73">
        <v>44286</v>
      </c>
      <c r="L113" s="73">
        <f aca="true" t="shared" si="4" ref="L113:L121">+H113+720</f>
        <v>44999</v>
      </c>
      <c r="M113" s="73" t="s">
        <v>1</v>
      </c>
      <c r="N113" s="75" t="s">
        <v>10</v>
      </c>
      <c r="O113" s="73" t="s">
        <v>32</v>
      </c>
      <c r="P113" s="76"/>
    </row>
    <row r="114" spans="1:16" s="80" customFormat="1" ht="60.75">
      <c r="A114" s="58" t="s">
        <v>288</v>
      </c>
      <c r="B114" s="75">
        <v>1</v>
      </c>
      <c r="C114" s="75" t="s">
        <v>4</v>
      </c>
      <c r="D114" s="72">
        <v>15000000</v>
      </c>
      <c r="E114" s="89" t="s">
        <v>150</v>
      </c>
      <c r="F114" s="89" t="s">
        <v>23</v>
      </c>
      <c r="G114" s="89" t="s">
        <v>290</v>
      </c>
      <c r="H114" s="89">
        <v>44284</v>
      </c>
      <c r="I114" s="73" t="s">
        <v>21</v>
      </c>
      <c r="J114" s="73">
        <v>44294</v>
      </c>
      <c r="K114" s="73">
        <v>44295</v>
      </c>
      <c r="L114" s="73">
        <f t="shared" si="4"/>
        <v>45004</v>
      </c>
      <c r="M114" s="73" t="s">
        <v>28</v>
      </c>
      <c r="N114" s="75" t="s">
        <v>3</v>
      </c>
      <c r="O114" s="73" t="s">
        <v>169</v>
      </c>
      <c r="P114" s="76"/>
    </row>
    <row r="115" spans="1:16" s="80" customFormat="1" ht="21">
      <c r="A115" s="58" t="s">
        <v>106</v>
      </c>
      <c r="B115" s="75">
        <v>5</v>
      </c>
      <c r="C115" s="75" t="s">
        <v>82</v>
      </c>
      <c r="D115" s="72">
        <v>10000000</v>
      </c>
      <c r="E115" s="89" t="s">
        <v>150</v>
      </c>
      <c r="F115" s="89" t="s">
        <v>23</v>
      </c>
      <c r="G115" s="89" t="s">
        <v>293</v>
      </c>
      <c r="H115" s="89">
        <v>44292</v>
      </c>
      <c r="I115" s="73" t="s">
        <v>20</v>
      </c>
      <c r="J115" s="73">
        <v>44305</v>
      </c>
      <c r="K115" s="73">
        <v>44306</v>
      </c>
      <c r="L115" s="73">
        <f t="shared" si="4"/>
        <v>45012</v>
      </c>
      <c r="M115" s="73" t="s">
        <v>13</v>
      </c>
      <c r="N115" s="75" t="s">
        <v>24</v>
      </c>
      <c r="O115" s="73" t="s">
        <v>2</v>
      </c>
      <c r="P115" s="76"/>
    </row>
    <row r="116" spans="1:16" s="80" customFormat="1" ht="21">
      <c r="A116" s="58" t="s">
        <v>292</v>
      </c>
      <c r="B116" s="75">
        <v>1</v>
      </c>
      <c r="C116" s="75" t="s">
        <v>15</v>
      </c>
      <c r="D116" s="72">
        <v>4000000</v>
      </c>
      <c r="E116" s="89" t="s">
        <v>150</v>
      </c>
      <c r="F116" s="89" t="s">
        <v>23</v>
      </c>
      <c r="G116" s="89" t="s">
        <v>294</v>
      </c>
      <c r="H116" s="89">
        <v>44306</v>
      </c>
      <c r="I116" s="73" t="s">
        <v>20</v>
      </c>
      <c r="J116" s="73">
        <v>44315</v>
      </c>
      <c r="K116" s="73">
        <v>44319</v>
      </c>
      <c r="L116" s="73">
        <f t="shared" si="4"/>
        <v>45026</v>
      </c>
      <c r="M116" s="73" t="s">
        <v>14</v>
      </c>
      <c r="N116" s="75" t="s">
        <v>10</v>
      </c>
      <c r="O116" s="73" t="s">
        <v>32</v>
      </c>
      <c r="P116" s="76"/>
    </row>
    <row r="117" spans="1:16" s="80" customFormat="1" ht="21">
      <c r="A117" s="58" t="s">
        <v>296</v>
      </c>
      <c r="B117" s="75">
        <v>2</v>
      </c>
      <c r="C117" s="75" t="s">
        <v>37</v>
      </c>
      <c r="D117" s="72">
        <v>7000000</v>
      </c>
      <c r="E117" s="89" t="s">
        <v>150</v>
      </c>
      <c r="F117" s="89" t="s">
        <v>23</v>
      </c>
      <c r="G117" s="89" t="s">
        <v>300</v>
      </c>
      <c r="H117" s="89">
        <v>44320</v>
      </c>
      <c r="I117" s="73" t="s">
        <v>21</v>
      </c>
      <c r="J117" s="73">
        <v>44329</v>
      </c>
      <c r="K117" s="73">
        <v>44330</v>
      </c>
      <c r="L117" s="73">
        <f t="shared" si="4"/>
        <v>45040</v>
      </c>
      <c r="M117" s="73" t="s">
        <v>28</v>
      </c>
      <c r="N117" s="75" t="s">
        <v>85</v>
      </c>
      <c r="O117" s="73" t="s">
        <v>2</v>
      </c>
      <c r="P117" s="76"/>
    </row>
    <row r="118" spans="1:16" s="80" customFormat="1" ht="21">
      <c r="A118" s="58" t="s">
        <v>104</v>
      </c>
      <c r="B118" s="75">
        <v>8</v>
      </c>
      <c r="C118" s="75" t="s">
        <v>27</v>
      </c>
      <c r="D118" s="72">
        <v>20000000</v>
      </c>
      <c r="E118" s="89" t="s">
        <v>150</v>
      </c>
      <c r="F118" s="89" t="s">
        <v>23</v>
      </c>
      <c r="G118" s="89" t="s">
        <v>295</v>
      </c>
      <c r="H118" s="89">
        <v>44322</v>
      </c>
      <c r="I118" s="73" t="s">
        <v>21</v>
      </c>
      <c r="J118" s="73">
        <v>44330</v>
      </c>
      <c r="K118" s="73">
        <v>44333</v>
      </c>
      <c r="L118" s="73">
        <f t="shared" si="4"/>
        <v>45042</v>
      </c>
      <c r="M118" s="73" t="s">
        <v>28</v>
      </c>
      <c r="N118" s="75" t="s">
        <v>3</v>
      </c>
      <c r="O118" s="73" t="s">
        <v>2</v>
      </c>
      <c r="P118" s="76"/>
    </row>
    <row r="119" spans="1:16" s="80" customFormat="1" ht="21">
      <c r="A119" s="58" t="s">
        <v>89</v>
      </c>
      <c r="B119" s="75">
        <v>4</v>
      </c>
      <c r="C119" s="75" t="s">
        <v>40</v>
      </c>
      <c r="D119" s="72">
        <v>15000000</v>
      </c>
      <c r="E119" s="89" t="s">
        <v>150</v>
      </c>
      <c r="F119" s="89" t="s">
        <v>23</v>
      </c>
      <c r="G119" s="89" t="s">
        <v>301</v>
      </c>
      <c r="H119" s="89">
        <v>44337</v>
      </c>
      <c r="I119" s="73" t="s">
        <v>20</v>
      </c>
      <c r="J119" s="73">
        <v>44343</v>
      </c>
      <c r="K119" s="73">
        <v>44344</v>
      </c>
      <c r="L119" s="73">
        <f t="shared" si="4"/>
        <v>45057</v>
      </c>
      <c r="M119" s="73" t="s">
        <v>13</v>
      </c>
      <c r="N119" s="75" t="s">
        <v>85</v>
      </c>
      <c r="O119" s="73" t="s">
        <v>2</v>
      </c>
      <c r="P119" s="76"/>
    </row>
    <row r="120" spans="1:16" s="80" customFormat="1" ht="21">
      <c r="A120" s="58" t="s">
        <v>31</v>
      </c>
      <c r="B120" s="75">
        <v>4</v>
      </c>
      <c r="C120" s="75" t="s">
        <v>26</v>
      </c>
      <c r="D120" s="72">
        <v>15000000</v>
      </c>
      <c r="E120" s="89" t="s">
        <v>150</v>
      </c>
      <c r="F120" s="89" t="s">
        <v>23</v>
      </c>
      <c r="G120" s="89" t="s">
        <v>302</v>
      </c>
      <c r="H120" s="89">
        <v>44343</v>
      </c>
      <c r="I120" s="73" t="s">
        <v>20</v>
      </c>
      <c r="J120" s="73">
        <v>44350</v>
      </c>
      <c r="K120" s="73">
        <v>44351</v>
      </c>
      <c r="L120" s="73">
        <f>+H120+720</f>
        <v>45063</v>
      </c>
      <c r="M120" s="73" t="s">
        <v>13</v>
      </c>
      <c r="N120" s="75" t="s">
        <v>85</v>
      </c>
      <c r="O120" s="73" t="s">
        <v>2</v>
      </c>
      <c r="P120" s="76"/>
    </row>
    <row r="121" spans="1:16" s="80" customFormat="1" ht="122.25">
      <c r="A121" s="58" t="s">
        <v>77</v>
      </c>
      <c r="B121" s="75">
        <v>5</v>
      </c>
      <c r="C121" s="75" t="s">
        <v>4</v>
      </c>
      <c r="D121" s="72">
        <v>4000000</v>
      </c>
      <c r="E121" s="89" t="s">
        <v>304</v>
      </c>
      <c r="F121" s="89" t="s">
        <v>305</v>
      </c>
      <c r="G121" s="89" t="s">
        <v>306</v>
      </c>
      <c r="H121" s="89">
        <v>44354</v>
      </c>
      <c r="I121" s="73" t="s">
        <v>20</v>
      </c>
      <c r="J121" s="73">
        <v>44363</v>
      </c>
      <c r="K121" s="73">
        <v>44364</v>
      </c>
      <c r="L121" s="73">
        <f t="shared" si="4"/>
        <v>45074</v>
      </c>
      <c r="M121" s="73" t="s">
        <v>1</v>
      </c>
      <c r="N121" s="75" t="s">
        <v>10</v>
      </c>
      <c r="O121" s="73" t="s">
        <v>2</v>
      </c>
      <c r="P121" s="76"/>
    </row>
    <row r="122" spans="1:16" s="80" customFormat="1" ht="21">
      <c r="A122" s="58" t="s">
        <v>303</v>
      </c>
      <c r="B122" s="75">
        <v>1</v>
      </c>
      <c r="C122" s="75" t="s">
        <v>37</v>
      </c>
      <c r="D122" s="72">
        <v>1000000</v>
      </c>
      <c r="E122" s="89" t="s">
        <v>150</v>
      </c>
      <c r="F122" s="89" t="s">
        <v>23</v>
      </c>
      <c r="G122" s="89" t="s">
        <v>307</v>
      </c>
      <c r="H122" s="89">
        <v>44356</v>
      </c>
      <c r="I122" s="73" t="s">
        <v>21</v>
      </c>
      <c r="J122" s="73">
        <v>44368</v>
      </c>
      <c r="K122" s="73">
        <v>44369</v>
      </c>
      <c r="L122" s="73">
        <f aca="true" t="shared" si="5" ref="L122:L154">+H122+720</f>
        <v>45076</v>
      </c>
      <c r="M122" s="73" t="s">
        <v>28</v>
      </c>
      <c r="N122" s="75" t="s">
        <v>85</v>
      </c>
      <c r="O122" s="73" t="s">
        <v>2</v>
      </c>
      <c r="P122" s="76"/>
    </row>
    <row r="123" spans="1:16" s="80" customFormat="1" ht="21">
      <c r="A123" s="58" t="s">
        <v>127</v>
      </c>
      <c r="B123" s="75">
        <v>2</v>
      </c>
      <c r="C123" s="75" t="s">
        <v>40</v>
      </c>
      <c r="D123" s="72">
        <v>10000000</v>
      </c>
      <c r="E123" s="89" t="s">
        <v>150</v>
      </c>
      <c r="F123" s="89" t="s">
        <v>23</v>
      </c>
      <c r="G123" s="89" t="s">
        <v>308</v>
      </c>
      <c r="H123" s="89">
        <v>44371</v>
      </c>
      <c r="I123" s="73" t="s">
        <v>21</v>
      </c>
      <c r="J123" s="73">
        <v>44378</v>
      </c>
      <c r="K123" s="73">
        <v>44379</v>
      </c>
      <c r="L123" s="73">
        <f t="shared" si="5"/>
        <v>45091</v>
      </c>
      <c r="M123" s="73" t="s">
        <v>28</v>
      </c>
      <c r="N123" s="75" t="s">
        <v>85</v>
      </c>
      <c r="O123" s="73" t="s">
        <v>32</v>
      </c>
      <c r="P123" s="76"/>
    </row>
    <row r="124" spans="1:16" s="80" customFormat="1" ht="21">
      <c r="A124" s="58" t="s">
        <v>101</v>
      </c>
      <c r="B124" s="75">
        <v>2</v>
      </c>
      <c r="C124" s="75" t="s">
        <v>319</v>
      </c>
      <c r="D124" s="72">
        <v>2000000</v>
      </c>
      <c r="E124" s="89" t="s">
        <v>150</v>
      </c>
      <c r="F124" s="89" t="s">
        <v>23</v>
      </c>
      <c r="G124" s="89" t="s">
        <v>318</v>
      </c>
      <c r="H124" s="89">
        <v>44392</v>
      </c>
      <c r="I124" s="73" t="s">
        <v>20</v>
      </c>
      <c r="J124" s="73">
        <v>44398</v>
      </c>
      <c r="K124" s="73">
        <v>44399</v>
      </c>
      <c r="L124" s="73">
        <f t="shared" si="5"/>
        <v>45112</v>
      </c>
      <c r="M124" s="73" t="s">
        <v>28</v>
      </c>
      <c r="N124" s="75" t="s">
        <v>3</v>
      </c>
      <c r="O124" s="73" t="s">
        <v>2</v>
      </c>
      <c r="P124" s="76"/>
    </row>
    <row r="125" spans="1:16" s="80" customFormat="1" ht="21">
      <c r="A125" s="58" t="s">
        <v>320</v>
      </c>
      <c r="B125" s="75">
        <v>2</v>
      </c>
      <c r="C125" s="75" t="s">
        <v>291</v>
      </c>
      <c r="D125" s="72">
        <v>1500000</v>
      </c>
      <c r="E125" s="89" t="s">
        <v>150</v>
      </c>
      <c r="F125" s="89" t="s">
        <v>281</v>
      </c>
      <c r="G125" s="89" t="s">
        <v>323</v>
      </c>
      <c r="H125" s="89">
        <v>44396</v>
      </c>
      <c r="I125" s="73" t="s">
        <v>21</v>
      </c>
      <c r="J125" s="73">
        <v>44407</v>
      </c>
      <c r="K125" s="73">
        <v>44407</v>
      </c>
      <c r="L125" s="73">
        <f t="shared" si="5"/>
        <v>45116</v>
      </c>
      <c r="M125" s="73" t="s">
        <v>1</v>
      </c>
      <c r="N125" s="75" t="s">
        <v>85</v>
      </c>
      <c r="O125" s="73" t="s">
        <v>2</v>
      </c>
      <c r="P125" s="76"/>
    </row>
    <row r="126" spans="1:16" s="80" customFormat="1" ht="21">
      <c r="A126" s="58" t="s">
        <v>321</v>
      </c>
      <c r="B126" s="75">
        <v>1</v>
      </c>
      <c r="C126" s="75" t="s">
        <v>4</v>
      </c>
      <c r="D126" s="72">
        <v>1000000</v>
      </c>
      <c r="E126" s="89" t="s">
        <v>150</v>
      </c>
      <c r="F126" s="89" t="s">
        <v>23</v>
      </c>
      <c r="G126" s="89" t="s">
        <v>324</v>
      </c>
      <c r="H126" s="89">
        <v>44397</v>
      </c>
      <c r="I126" s="73" t="s">
        <v>20</v>
      </c>
      <c r="J126" s="73">
        <v>44411</v>
      </c>
      <c r="K126" s="73">
        <v>44412</v>
      </c>
      <c r="L126" s="73">
        <f t="shared" si="5"/>
        <v>45117</v>
      </c>
      <c r="M126" s="73" t="s">
        <v>14</v>
      </c>
      <c r="N126" s="75" t="s">
        <v>10</v>
      </c>
      <c r="O126" s="73" t="s">
        <v>2</v>
      </c>
      <c r="P126" s="76"/>
    </row>
    <row r="127" spans="1:16" s="80" customFormat="1" ht="21">
      <c r="A127" s="58" t="s">
        <v>322</v>
      </c>
      <c r="B127" s="75">
        <v>5</v>
      </c>
      <c r="C127" s="75" t="s">
        <v>37</v>
      </c>
      <c r="D127" s="72">
        <v>6000000</v>
      </c>
      <c r="E127" s="89" t="s">
        <v>150</v>
      </c>
      <c r="F127" s="89" t="s">
        <v>23</v>
      </c>
      <c r="G127" s="89" t="s">
        <v>325</v>
      </c>
      <c r="H127" s="89">
        <v>44405</v>
      </c>
      <c r="I127" s="73" t="s">
        <v>21</v>
      </c>
      <c r="J127" s="73">
        <v>44412</v>
      </c>
      <c r="K127" s="73">
        <v>44413</v>
      </c>
      <c r="L127" s="73">
        <f t="shared" si="5"/>
        <v>45125</v>
      </c>
      <c r="M127" s="73" t="s">
        <v>1</v>
      </c>
      <c r="N127" s="75" t="s">
        <v>85</v>
      </c>
      <c r="O127" s="73" t="s">
        <v>2</v>
      </c>
      <c r="P127" s="76"/>
    </row>
    <row r="128" spans="1:16" s="80" customFormat="1" ht="21">
      <c r="A128" s="58" t="s">
        <v>326</v>
      </c>
      <c r="B128" s="75">
        <v>1</v>
      </c>
      <c r="C128" s="75" t="s">
        <v>15</v>
      </c>
      <c r="D128" s="72">
        <v>2000000</v>
      </c>
      <c r="E128" s="89" t="s">
        <v>150</v>
      </c>
      <c r="F128" s="89" t="s">
        <v>23</v>
      </c>
      <c r="G128" s="89" t="s">
        <v>328</v>
      </c>
      <c r="H128" s="89">
        <v>44407</v>
      </c>
      <c r="I128" s="73" t="s">
        <v>20</v>
      </c>
      <c r="J128" s="73">
        <v>44425</v>
      </c>
      <c r="K128" s="73">
        <v>44426</v>
      </c>
      <c r="L128" s="73">
        <f t="shared" si="5"/>
        <v>45127</v>
      </c>
      <c r="M128" s="73" t="s">
        <v>1</v>
      </c>
      <c r="N128" s="75" t="s">
        <v>10</v>
      </c>
      <c r="O128" s="73" t="s">
        <v>2</v>
      </c>
      <c r="P128" s="76"/>
    </row>
    <row r="129" spans="1:16" s="80" customFormat="1" ht="21">
      <c r="A129" s="58" t="s">
        <v>327</v>
      </c>
      <c r="B129" s="75">
        <v>5</v>
      </c>
      <c r="C129" s="75" t="s">
        <v>40</v>
      </c>
      <c r="D129" s="72">
        <v>40000000</v>
      </c>
      <c r="E129" s="89" t="s">
        <v>150</v>
      </c>
      <c r="F129" s="89" t="s">
        <v>23</v>
      </c>
      <c r="G129" s="89" t="s">
        <v>329</v>
      </c>
      <c r="H129" s="89">
        <v>44413</v>
      </c>
      <c r="I129" s="73" t="s">
        <v>21</v>
      </c>
      <c r="J129" s="73">
        <v>44425</v>
      </c>
      <c r="K129" s="73">
        <v>44426</v>
      </c>
      <c r="L129" s="73">
        <f t="shared" si="5"/>
        <v>45133</v>
      </c>
      <c r="M129" s="73" t="s">
        <v>13</v>
      </c>
      <c r="N129" s="75" t="s">
        <v>85</v>
      </c>
      <c r="O129" s="73" t="s">
        <v>2</v>
      </c>
      <c r="P129" s="76"/>
    </row>
    <row r="130" spans="1:16" s="80" customFormat="1" ht="21">
      <c r="A130" s="58" t="s">
        <v>62</v>
      </c>
      <c r="B130" s="75">
        <v>5</v>
      </c>
      <c r="C130" s="75" t="s">
        <v>4</v>
      </c>
      <c r="D130" s="72">
        <v>5000000</v>
      </c>
      <c r="E130" s="89" t="s">
        <v>150</v>
      </c>
      <c r="F130" s="89" t="s">
        <v>23</v>
      </c>
      <c r="G130" s="89" t="s">
        <v>330</v>
      </c>
      <c r="H130" s="89">
        <v>44412</v>
      </c>
      <c r="I130" s="73" t="s">
        <v>20</v>
      </c>
      <c r="J130" s="73">
        <v>44425</v>
      </c>
      <c r="K130" s="73">
        <v>44426</v>
      </c>
      <c r="L130" s="73">
        <f t="shared" si="5"/>
        <v>45132</v>
      </c>
      <c r="M130" s="73" t="s">
        <v>1</v>
      </c>
      <c r="N130" s="75" t="s">
        <v>10</v>
      </c>
      <c r="O130" s="73" t="s">
        <v>2</v>
      </c>
      <c r="P130" s="76"/>
    </row>
    <row r="131" spans="1:16" s="80" customFormat="1" ht="21">
      <c r="A131" s="58" t="s">
        <v>133</v>
      </c>
      <c r="B131" s="75">
        <v>6</v>
      </c>
      <c r="C131" s="75" t="s">
        <v>4</v>
      </c>
      <c r="D131" s="72">
        <v>3000000</v>
      </c>
      <c r="E131" s="89" t="s">
        <v>150</v>
      </c>
      <c r="F131" s="89" t="s">
        <v>23</v>
      </c>
      <c r="G131" s="89" t="s">
        <v>333</v>
      </c>
      <c r="H131" s="89">
        <v>44419</v>
      </c>
      <c r="I131" s="73" t="s">
        <v>20</v>
      </c>
      <c r="J131" s="73">
        <v>44432</v>
      </c>
      <c r="K131" s="73">
        <v>44432</v>
      </c>
      <c r="L131" s="73">
        <f t="shared" si="5"/>
        <v>45139</v>
      </c>
      <c r="M131" s="73" t="s">
        <v>14</v>
      </c>
      <c r="N131" s="75" t="s">
        <v>47</v>
      </c>
      <c r="O131" s="73" t="s">
        <v>2</v>
      </c>
      <c r="P131" s="76"/>
    </row>
    <row r="132" spans="1:16" s="80" customFormat="1" ht="21">
      <c r="A132" s="58" t="s">
        <v>331</v>
      </c>
      <c r="B132" s="75">
        <v>2</v>
      </c>
      <c r="C132" s="75" t="s">
        <v>40</v>
      </c>
      <c r="D132" s="72">
        <v>2000000</v>
      </c>
      <c r="E132" s="89" t="s">
        <v>150</v>
      </c>
      <c r="F132" s="89" t="s">
        <v>23</v>
      </c>
      <c r="G132" s="89" t="s">
        <v>334</v>
      </c>
      <c r="H132" s="89">
        <v>44424</v>
      </c>
      <c r="I132" s="73" t="s">
        <v>20</v>
      </c>
      <c r="J132" s="73">
        <v>44432</v>
      </c>
      <c r="K132" s="73">
        <v>44433</v>
      </c>
      <c r="L132" s="73">
        <f t="shared" si="5"/>
        <v>45144</v>
      </c>
      <c r="M132" s="73" t="s">
        <v>1</v>
      </c>
      <c r="N132" s="75" t="s">
        <v>85</v>
      </c>
      <c r="O132" s="73" t="s">
        <v>32</v>
      </c>
      <c r="P132" s="76"/>
    </row>
    <row r="133" spans="1:16" s="80" customFormat="1" ht="21">
      <c r="A133" s="58" t="s">
        <v>332</v>
      </c>
      <c r="B133" s="75">
        <v>1</v>
      </c>
      <c r="C133" s="75" t="s">
        <v>40</v>
      </c>
      <c r="D133" s="72">
        <v>8000000</v>
      </c>
      <c r="E133" s="89" t="s">
        <v>150</v>
      </c>
      <c r="F133" s="89" t="s">
        <v>23</v>
      </c>
      <c r="G133" s="89" t="s">
        <v>335</v>
      </c>
      <c r="H133" s="89">
        <v>44428</v>
      </c>
      <c r="I133" s="73" t="s">
        <v>20</v>
      </c>
      <c r="J133" s="73">
        <v>44434</v>
      </c>
      <c r="K133" s="73">
        <v>44435</v>
      </c>
      <c r="L133" s="73">
        <f t="shared" si="5"/>
        <v>45148</v>
      </c>
      <c r="M133" s="73" t="s">
        <v>13</v>
      </c>
      <c r="N133" s="75" t="s">
        <v>24</v>
      </c>
      <c r="O133" s="73" t="s">
        <v>32</v>
      </c>
      <c r="P133" s="76"/>
    </row>
    <row r="134" spans="1:16" s="80" customFormat="1" ht="60.75">
      <c r="A134" s="58" t="s">
        <v>141</v>
      </c>
      <c r="B134" s="75">
        <v>2</v>
      </c>
      <c r="C134" s="75" t="s">
        <v>131</v>
      </c>
      <c r="D134" s="72">
        <v>1500000</v>
      </c>
      <c r="E134" s="89" t="s">
        <v>150</v>
      </c>
      <c r="F134" s="89" t="s">
        <v>23</v>
      </c>
      <c r="G134" s="89" t="s">
        <v>337</v>
      </c>
      <c r="H134" s="89">
        <v>44433</v>
      </c>
      <c r="I134" s="73" t="s">
        <v>20</v>
      </c>
      <c r="J134" s="73">
        <v>44438</v>
      </c>
      <c r="K134" s="73">
        <v>44439</v>
      </c>
      <c r="L134" s="73">
        <f t="shared" si="5"/>
        <v>45153</v>
      </c>
      <c r="M134" s="73" t="s">
        <v>1</v>
      </c>
      <c r="N134" s="75" t="s">
        <v>3</v>
      </c>
      <c r="O134" s="73" t="s">
        <v>169</v>
      </c>
      <c r="P134" s="76"/>
    </row>
    <row r="135" spans="1:16" s="80" customFormat="1" ht="42">
      <c r="A135" s="58" t="s">
        <v>246</v>
      </c>
      <c r="B135" s="75">
        <v>1</v>
      </c>
      <c r="C135" s="75" t="s">
        <v>291</v>
      </c>
      <c r="D135" s="72">
        <v>2000000</v>
      </c>
      <c r="E135" s="89" t="s">
        <v>150</v>
      </c>
      <c r="F135" s="89" t="s">
        <v>23</v>
      </c>
      <c r="G135" s="89" t="s">
        <v>338</v>
      </c>
      <c r="H135" s="89">
        <v>44428</v>
      </c>
      <c r="I135" s="73" t="s">
        <v>20</v>
      </c>
      <c r="J135" s="73">
        <v>44438</v>
      </c>
      <c r="K135" s="73">
        <v>44439</v>
      </c>
      <c r="L135" s="73">
        <f t="shared" si="5"/>
        <v>45148</v>
      </c>
      <c r="M135" s="73" t="s">
        <v>1</v>
      </c>
      <c r="N135" s="75" t="s">
        <v>85</v>
      </c>
      <c r="O135" s="73" t="s">
        <v>2</v>
      </c>
      <c r="P135" s="76"/>
    </row>
    <row r="136" spans="1:16" s="80" customFormat="1" ht="21">
      <c r="A136" s="58" t="s">
        <v>336</v>
      </c>
      <c r="B136" s="75">
        <v>3</v>
      </c>
      <c r="C136" s="75" t="s">
        <v>4</v>
      </c>
      <c r="D136" s="72">
        <v>3000000</v>
      </c>
      <c r="E136" s="89" t="s">
        <v>150</v>
      </c>
      <c r="F136" s="89" t="s">
        <v>23</v>
      </c>
      <c r="G136" s="89" t="s">
        <v>339</v>
      </c>
      <c r="H136" s="89">
        <v>44431</v>
      </c>
      <c r="I136" s="73" t="s">
        <v>21</v>
      </c>
      <c r="J136" s="73">
        <v>44445</v>
      </c>
      <c r="K136" s="73">
        <v>44446</v>
      </c>
      <c r="L136" s="73">
        <f t="shared" si="5"/>
        <v>45151</v>
      </c>
      <c r="M136" s="73" t="s">
        <v>1</v>
      </c>
      <c r="N136" s="75" t="s">
        <v>85</v>
      </c>
      <c r="O136" s="73" t="s">
        <v>2</v>
      </c>
      <c r="P136" s="76"/>
    </row>
    <row r="137" spans="1:16" s="80" customFormat="1" ht="40.5">
      <c r="A137" s="58" t="s">
        <v>57</v>
      </c>
      <c r="B137" s="75">
        <v>4</v>
      </c>
      <c r="C137" s="75" t="s">
        <v>25</v>
      </c>
      <c r="D137" s="72">
        <v>2000000</v>
      </c>
      <c r="E137" s="89" t="s">
        <v>150</v>
      </c>
      <c r="F137" s="89" t="s">
        <v>23</v>
      </c>
      <c r="G137" s="89" t="s">
        <v>340</v>
      </c>
      <c r="H137" s="89">
        <v>44441</v>
      </c>
      <c r="I137" s="73" t="s">
        <v>21</v>
      </c>
      <c r="J137" s="73">
        <v>44448</v>
      </c>
      <c r="K137" s="73">
        <v>44449</v>
      </c>
      <c r="L137" s="73">
        <f t="shared" si="5"/>
        <v>45161</v>
      </c>
      <c r="M137" s="73" t="s">
        <v>1</v>
      </c>
      <c r="N137" s="75" t="s">
        <v>85</v>
      </c>
      <c r="O137" s="73" t="s">
        <v>49</v>
      </c>
      <c r="P137" s="76"/>
    </row>
    <row r="138" spans="1:16" s="80" customFormat="1" ht="21">
      <c r="A138" s="58" t="s">
        <v>206</v>
      </c>
      <c r="B138" s="75">
        <v>3</v>
      </c>
      <c r="C138" s="75" t="s">
        <v>40</v>
      </c>
      <c r="D138" s="72">
        <v>20000000</v>
      </c>
      <c r="E138" s="89" t="s">
        <v>150</v>
      </c>
      <c r="F138" s="89" t="s">
        <v>23</v>
      </c>
      <c r="G138" s="89" t="s">
        <v>351</v>
      </c>
      <c r="H138" s="89">
        <v>44455</v>
      </c>
      <c r="I138" s="73" t="s">
        <v>21</v>
      </c>
      <c r="J138" s="73">
        <v>44462</v>
      </c>
      <c r="K138" s="73">
        <v>44463</v>
      </c>
      <c r="L138" s="73">
        <f aca="true" t="shared" si="6" ref="L138:L153">+H138+720</f>
        <v>45175</v>
      </c>
      <c r="M138" s="73" t="s">
        <v>13</v>
      </c>
      <c r="N138" s="75" t="s">
        <v>24</v>
      </c>
      <c r="O138" s="73" t="s">
        <v>208</v>
      </c>
      <c r="P138" s="76"/>
    </row>
    <row r="139" spans="1:16" s="80" customFormat="1" ht="21">
      <c r="A139" s="58" t="s">
        <v>181</v>
      </c>
      <c r="B139" s="75">
        <v>2</v>
      </c>
      <c r="C139" s="75" t="s">
        <v>145</v>
      </c>
      <c r="D139" s="72">
        <v>2000000</v>
      </c>
      <c r="E139" s="89" t="s">
        <v>150</v>
      </c>
      <c r="F139" s="89" t="s">
        <v>23</v>
      </c>
      <c r="G139" s="89" t="s">
        <v>352</v>
      </c>
      <c r="H139" s="89">
        <v>44455</v>
      </c>
      <c r="I139" s="73" t="s">
        <v>21</v>
      </c>
      <c r="J139" s="73">
        <v>44467</v>
      </c>
      <c r="K139" s="73">
        <v>44468</v>
      </c>
      <c r="L139" s="73">
        <f t="shared" si="6"/>
        <v>45175</v>
      </c>
      <c r="M139" s="73" t="s">
        <v>14</v>
      </c>
      <c r="N139" s="75" t="s">
        <v>47</v>
      </c>
      <c r="O139" s="73" t="s">
        <v>2</v>
      </c>
      <c r="P139" s="76"/>
    </row>
    <row r="140" spans="1:16" s="80" customFormat="1" ht="21">
      <c r="A140" s="58" t="s">
        <v>359</v>
      </c>
      <c r="B140" s="75">
        <v>5</v>
      </c>
      <c r="C140" s="75" t="s">
        <v>40</v>
      </c>
      <c r="D140" s="72">
        <v>20000000</v>
      </c>
      <c r="E140" s="89" t="s">
        <v>150</v>
      </c>
      <c r="F140" s="89" t="s">
        <v>23</v>
      </c>
      <c r="G140" s="89" t="s">
        <v>353</v>
      </c>
      <c r="H140" s="89">
        <v>44473</v>
      </c>
      <c r="I140" s="73" t="s">
        <v>20</v>
      </c>
      <c r="J140" s="73">
        <v>44481</v>
      </c>
      <c r="K140" s="73">
        <v>44482</v>
      </c>
      <c r="L140" s="73">
        <f t="shared" si="6"/>
        <v>45193</v>
      </c>
      <c r="M140" s="73" t="s">
        <v>14</v>
      </c>
      <c r="N140" s="75" t="s">
        <v>47</v>
      </c>
      <c r="O140" s="73" t="s">
        <v>2</v>
      </c>
      <c r="P140" s="76"/>
    </row>
    <row r="141" spans="1:16" s="80" customFormat="1" ht="21">
      <c r="A141" s="58" t="s">
        <v>360</v>
      </c>
      <c r="B141" s="75">
        <v>1</v>
      </c>
      <c r="C141" s="75" t="s">
        <v>15</v>
      </c>
      <c r="D141" s="72">
        <v>2000000</v>
      </c>
      <c r="E141" s="89" t="s">
        <v>150</v>
      </c>
      <c r="F141" s="89" t="s">
        <v>23</v>
      </c>
      <c r="G141" s="89" t="s">
        <v>365</v>
      </c>
      <c r="H141" s="89">
        <v>44473</v>
      </c>
      <c r="I141" s="73" t="s">
        <v>20</v>
      </c>
      <c r="J141" s="73">
        <v>44482</v>
      </c>
      <c r="K141" s="73">
        <v>44483</v>
      </c>
      <c r="L141" s="73">
        <f t="shared" si="6"/>
        <v>45193</v>
      </c>
      <c r="M141" s="73" t="s">
        <v>1</v>
      </c>
      <c r="N141" s="75" t="s">
        <v>10</v>
      </c>
      <c r="O141" s="73" t="s">
        <v>2</v>
      </c>
      <c r="P141" s="76"/>
    </row>
    <row r="142" spans="1:16" s="80" customFormat="1" ht="21">
      <c r="A142" s="58" t="s">
        <v>361</v>
      </c>
      <c r="B142" s="75">
        <v>4</v>
      </c>
      <c r="C142" s="75" t="s">
        <v>26</v>
      </c>
      <c r="D142" s="72">
        <v>20000000</v>
      </c>
      <c r="E142" s="89" t="s">
        <v>150</v>
      </c>
      <c r="F142" s="89" t="s">
        <v>23</v>
      </c>
      <c r="G142" s="89" t="s">
        <v>366</v>
      </c>
      <c r="H142" s="89">
        <v>44474</v>
      </c>
      <c r="I142" s="73" t="s">
        <v>20</v>
      </c>
      <c r="J142" s="73">
        <v>44483</v>
      </c>
      <c r="K142" s="73">
        <v>44484</v>
      </c>
      <c r="L142" s="73">
        <f t="shared" si="6"/>
        <v>45194</v>
      </c>
      <c r="M142" s="73" t="s">
        <v>13</v>
      </c>
      <c r="N142" s="75" t="s">
        <v>3</v>
      </c>
      <c r="O142" s="73" t="s">
        <v>32</v>
      </c>
      <c r="P142" s="76"/>
    </row>
    <row r="143" spans="1:16" s="80" customFormat="1" ht="21">
      <c r="A143" s="58" t="s">
        <v>362</v>
      </c>
      <c r="B143" s="75">
        <v>1</v>
      </c>
      <c r="C143" s="75" t="s">
        <v>279</v>
      </c>
      <c r="D143" s="72">
        <v>1000000</v>
      </c>
      <c r="E143" s="89" t="s">
        <v>150</v>
      </c>
      <c r="F143" s="89" t="s">
        <v>23</v>
      </c>
      <c r="G143" s="89" t="s">
        <v>367</v>
      </c>
      <c r="H143" s="89">
        <v>44481</v>
      </c>
      <c r="I143" s="73" t="s">
        <v>21</v>
      </c>
      <c r="J143" s="73">
        <v>44488</v>
      </c>
      <c r="K143" s="73">
        <v>44489</v>
      </c>
      <c r="L143" s="73">
        <f t="shared" si="6"/>
        <v>45201</v>
      </c>
      <c r="M143" s="73" t="s">
        <v>1</v>
      </c>
      <c r="N143" s="75" t="s">
        <v>85</v>
      </c>
      <c r="O143" s="73" t="s">
        <v>2</v>
      </c>
      <c r="P143" s="76"/>
    </row>
    <row r="144" spans="1:16" s="80" customFormat="1" ht="21">
      <c r="A144" s="58" t="s">
        <v>363</v>
      </c>
      <c r="B144" s="75">
        <v>1</v>
      </c>
      <c r="C144" s="75" t="s">
        <v>259</v>
      </c>
      <c r="D144" s="72">
        <v>5000000</v>
      </c>
      <c r="E144" s="89" t="s">
        <v>150</v>
      </c>
      <c r="F144" s="89" t="s">
        <v>23</v>
      </c>
      <c r="G144" s="89" t="s">
        <v>368</v>
      </c>
      <c r="H144" s="89">
        <v>44484</v>
      </c>
      <c r="I144" s="73" t="s">
        <v>21</v>
      </c>
      <c r="J144" s="73">
        <v>44495</v>
      </c>
      <c r="K144" s="73">
        <v>44496</v>
      </c>
      <c r="L144" s="73">
        <f t="shared" si="6"/>
        <v>45204</v>
      </c>
      <c r="M144" s="73" t="s">
        <v>28</v>
      </c>
      <c r="N144" s="75" t="s">
        <v>10</v>
      </c>
      <c r="O144" s="73" t="s">
        <v>374</v>
      </c>
      <c r="P144" s="76"/>
    </row>
    <row r="145" spans="1:16" s="80" customFormat="1" ht="40.5">
      <c r="A145" s="58" t="s">
        <v>146</v>
      </c>
      <c r="B145" s="75">
        <v>2</v>
      </c>
      <c r="C145" s="75" t="s">
        <v>25</v>
      </c>
      <c r="D145" s="72">
        <v>7000000</v>
      </c>
      <c r="E145" s="89" t="s">
        <v>150</v>
      </c>
      <c r="F145" s="89" t="s">
        <v>23</v>
      </c>
      <c r="G145" s="89" t="s">
        <v>369</v>
      </c>
      <c r="H145" s="89">
        <v>44494</v>
      </c>
      <c r="I145" s="73" t="s">
        <v>20</v>
      </c>
      <c r="J145" s="73">
        <v>44496</v>
      </c>
      <c r="K145" s="73">
        <v>44497</v>
      </c>
      <c r="L145" s="73">
        <f t="shared" si="6"/>
        <v>45214</v>
      </c>
      <c r="M145" s="73" t="s">
        <v>28</v>
      </c>
      <c r="N145" s="75" t="s">
        <v>85</v>
      </c>
      <c r="O145" s="73" t="s">
        <v>49</v>
      </c>
      <c r="P145" s="76"/>
    </row>
    <row r="146" spans="1:16" s="80" customFormat="1" ht="21">
      <c r="A146" s="58" t="s">
        <v>93</v>
      </c>
      <c r="B146" s="75">
        <v>5</v>
      </c>
      <c r="C146" s="75" t="s">
        <v>4</v>
      </c>
      <c r="D146" s="72">
        <v>3500000</v>
      </c>
      <c r="E146" s="89" t="s">
        <v>150</v>
      </c>
      <c r="F146" s="89" t="s">
        <v>23</v>
      </c>
      <c r="G146" s="89" t="s">
        <v>370</v>
      </c>
      <c r="H146" s="89">
        <v>44490</v>
      </c>
      <c r="I146" s="73" t="s">
        <v>20</v>
      </c>
      <c r="J146" s="73">
        <v>44504</v>
      </c>
      <c r="K146" s="73">
        <v>44505</v>
      </c>
      <c r="L146" s="73">
        <f t="shared" si="6"/>
        <v>45210</v>
      </c>
      <c r="M146" s="73" t="s">
        <v>28</v>
      </c>
      <c r="N146" s="75" t="s">
        <v>10</v>
      </c>
      <c r="O146" s="73" t="s">
        <v>2</v>
      </c>
      <c r="P146" s="76"/>
    </row>
    <row r="147" spans="1:16" s="80" customFormat="1" ht="21">
      <c r="A147" s="58" t="s">
        <v>83</v>
      </c>
      <c r="B147" s="75">
        <v>8</v>
      </c>
      <c r="C147" s="75" t="s">
        <v>319</v>
      </c>
      <c r="D147" s="72">
        <v>2000000</v>
      </c>
      <c r="E147" s="89" t="s">
        <v>150</v>
      </c>
      <c r="F147" s="89" t="s">
        <v>23</v>
      </c>
      <c r="G147" s="89" t="s">
        <v>371</v>
      </c>
      <c r="H147" s="89">
        <v>44512</v>
      </c>
      <c r="I147" s="73" t="s">
        <v>21</v>
      </c>
      <c r="J147" s="73">
        <v>44525</v>
      </c>
      <c r="K147" s="73">
        <v>44526</v>
      </c>
      <c r="L147" s="73">
        <f t="shared" si="6"/>
        <v>45232</v>
      </c>
      <c r="M147" s="73" t="s">
        <v>28</v>
      </c>
      <c r="N147" s="75" t="s">
        <v>3</v>
      </c>
      <c r="O147" s="73" t="s">
        <v>2</v>
      </c>
      <c r="P147" s="76"/>
    </row>
    <row r="148" spans="1:16" s="80" customFormat="1" ht="21">
      <c r="A148" s="58" t="s">
        <v>110</v>
      </c>
      <c r="B148" s="75">
        <v>13</v>
      </c>
      <c r="C148" s="75" t="s">
        <v>26</v>
      </c>
      <c r="D148" s="72">
        <v>25000000</v>
      </c>
      <c r="E148" s="89" t="s">
        <v>150</v>
      </c>
      <c r="F148" s="89" t="s">
        <v>23</v>
      </c>
      <c r="G148" s="89" t="s">
        <v>372</v>
      </c>
      <c r="H148" s="89">
        <v>44515</v>
      </c>
      <c r="I148" s="73" t="s">
        <v>21</v>
      </c>
      <c r="J148" s="73">
        <v>44525</v>
      </c>
      <c r="K148" s="73">
        <v>44526</v>
      </c>
      <c r="L148" s="73">
        <f t="shared" si="6"/>
        <v>45235</v>
      </c>
      <c r="M148" s="73" t="s">
        <v>13</v>
      </c>
      <c r="N148" s="75" t="s">
        <v>85</v>
      </c>
      <c r="O148" s="73" t="s">
        <v>2</v>
      </c>
      <c r="P148" s="76"/>
    </row>
    <row r="149" spans="1:16" s="80" customFormat="1" ht="21">
      <c r="A149" s="58" t="s">
        <v>364</v>
      </c>
      <c r="B149" s="75">
        <v>1</v>
      </c>
      <c r="C149" s="75" t="s">
        <v>27</v>
      </c>
      <c r="D149" s="72">
        <v>10000000</v>
      </c>
      <c r="E149" s="89" t="s">
        <v>150</v>
      </c>
      <c r="F149" s="89" t="s">
        <v>23</v>
      </c>
      <c r="G149" s="89" t="s">
        <v>373</v>
      </c>
      <c r="H149" s="89">
        <v>44522</v>
      </c>
      <c r="I149" s="73" t="s">
        <v>21</v>
      </c>
      <c r="J149" s="73">
        <v>44530</v>
      </c>
      <c r="K149" s="73">
        <v>44531</v>
      </c>
      <c r="L149" s="73">
        <f t="shared" si="6"/>
        <v>45242</v>
      </c>
      <c r="M149" s="73" t="s">
        <v>1</v>
      </c>
      <c r="N149" s="75" t="s">
        <v>3</v>
      </c>
      <c r="O149" s="73" t="s">
        <v>2</v>
      </c>
      <c r="P149" s="76"/>
    </row>
    <row r="150" spans="1:16" s="80" customFormat="1" ht="40.5">
      <c r="A150" s="58" t="s">
        <v>81</v>
      </c>
      <c r="B150" s="75">
        <v>5</v>
      </c>
      <c r="C150" s="75" t="s">
        <v>41</v>
      </c>
      <c r="D150" s="72">
        <v>20000000</v>
      </c>
      <c r="E150" s="89" t="s">
        <v>150</v>
      </c>
      <c r="F150" s="89" t="s">
        <v>23</v>
      </c>
      <c r="G150" s="89" t="s">
        <v>376</v>
      </c>
      <c r="H150" s="89">
        <v>44532</v>
      </c>
      <c r="I150" s="73" t="s">
        <v>20</v>
      </c>
      <c r="J150" s="73">
        <v>44545</v>
      </c>
      <c r="K150" s="73">
        <v>44546</v>
      </c>
      <c r="L150" s="73">
        <f>+H150+720</f>
        <v>45252</v>
      </c>
      <c r="M150" s="73" t="s">
        <v>13</v>
      </c>
      <c r="N150" s="75" t="s">
        <v>10</v>
      </c>
      <c r="O150" s="73" t="s">
        <v>49</v>
      </c>
      <c r="P150" s="76"/>
    </row>
    <row r="151" spans="1:16" s="80" customFormat="1" ht="21">
      <c r="A151" s="58" t="s">
        <v>152</v>
      </c>
      <c r="B151" s="75">
        <v>2</v>
      </c>
      <c r="C151" s="75" t="s">
        <v>40</v>
      </c>
      <c r="D151" s="72">
        <v>1000000</v>
      </c>
      <c r="E151" s="89" t="s">
        <v>150</v>
      </c>
      <c r="F151" s="89" t="s">
        <v>23</v>
      </c>
      <c r="G151" s="89" t="s">
        <v>377</v>
      </c>
      <c r="H151" s="89">
        <v>44546</v>
      </c>
      <c r="I151" s="73" t="s">
        <v>20</v>
      </c>
      <c r="J151" s="73">
        <v>44557</v>
      </c>
      <c r="K151" s="73">
        <v>44558</v>
      </c>
      <c r="L151" s="73">
        <f t="shared" si="6"/>
        <v>45266</v>
      </c>
      <c r="M151" s="73" t="s">
        <v>14</v>
      </c>
      <c r="N151" s="75" t="s">
        <v>3</v>
      </c>
      <c r="O151" s="73" t="s">
        <v>32</v>
      </c>
      <c r="P151" s="76"/>
    </row>
    <row r="152" spans="1:16" s="80" customFormat="1" ht="21">
      <c r="A152" s="58" t="s">
        <v>261</v>
      </c>
      <c r="B152" s="75">
        <v>2</v>
      </c>
      <c r="C152" s="75" t="s">
        <v>37</v>
      </c>
      <c r="D152" s="72">
        <v>2000000</v>
      </c>
      <c r="E152" s="89" t="s">
        <v>150</v>
      </c>
      <c r="F152" s="89" t="s">
        <v>23</v>
      </c>
      <c r="G152" s="89" t="s">
        <v>378</v>
      </c>
      <c r="H152" s="89">
        <v>44543</v>
      </c>
      <c r="I152" s="73" t="s">
        <v>21</v>
      </c>
      <c r="J152" s="73">
        <v>44558</v>
      </c>
      <c r="K152" s="73">
        <v>44559</v>
      </c>
      <c r="L152" s="73">
        <f>+H152+720</f>
        <v>45263</v>
      </c>
      <c r="M152" s="73" t="s">
        <v>28</v>
      </c>
      <c r="N152" s="75" t="s">
        <v>85</v>
      </c>
      <c r="O152" s="73" t="s">
        <v>2</v>
      </c>
      <c r="P152" s="76"/>
    </row>
    <row r="153" spans="1:16" s="80" customFormat="1" ht="21">
      <c r="A153" s="58" t="s">
        <v>375</v>
      </c>
      <c r="B153" s="75">
        <v>1</v>
      </c>
      <c r="C153" s="75" t="s">
        <v>40</v>
      </c>
      <c r="D153" s="72">
        <v>750000</v>
      </c>
      <c r="E153" s="89" t="s">
        <v>150</v>
      </c>
      <c r="F153" s="89" t="s">
        <v>23</v>
      </c>
      <c r="G153" s="89" t="s">
        <v>379</v>
      </c>
      <c r="H153" s="89">
        <v>44553</v>
      </c>
      <c r="I153" s="73" t="s">
        <v>20</v>
      </c>
      <c r="J153" s="73">
        <v>44559</v>
      </c>
      <c r="K153" s="73">
        <v>44560</v>
      </c>
      <c r="L153" s="73">
        <f t="shared" si="6"/>
        <v>45273</v>
      </c>
      <c r="M153" s="73" t="s">
        <v>1</v>
      </c>
      <c r="N153" s="75" t="s">
        <v>85</v>
      </c>
      <c r="O153" s="73" t="s">
        <v>381</v>
      </c>
      <c r="P153" s="76"/>
    </row>
    <row r="154" spans="1:16" s="80" customFormat="1" ht="21">
      <c r="A154" s="58" t="s">
        <v>129</v>
      </c>
      <c r="B154" s="75">
        <v>2</v>
      </c>
      <c r="C154" s="75" t="s">
        <v>26</v>
      </c>
      <c r="D154" s="72">
        <v>9000000</v>
      </c>
      <c r="E154" s="89" t="s">
        <v>150</v>
      </c>
      <c r="F154" s="89" t="s">
        <v>23</v>
      </c>
      <c r="G154" s="89" t="s">
        <v>380</v>
      </c>
      <c r="H154" s="89">
        <v>44553</v>
      </c>
      <c r="I154" s="73" t="s">
        <v>20</v>
      </c>
      <c r="J154" s="73">
        <v>44565</v>
      </c>
      <c r="K154" s="73">
        <v>44566</v>
      </c>
      <c r="L154" s="73">
        <f t="shared" si="5"/>
        <v>45273</v>
      </c>
      <c r="M154" s="73" t="s">
        <v>13</v>
      </c>
      <c r="N154" s="75" t="s">
        <v>24</v>
      </c>
      <c r="O154" s="73" t="s">
        <v>32</v>
      </c>
      <c r="P154" s="76"/>
    </row>
    <row r="156" spans="1:15" ht="33">
      <c r="A156" s="109">
        <v>2022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1:16" s="80" customFormat="1" ht="21">
      <c r="A157" s="58" t="s">
        <v>129</v>
      </c>
      <c r="B157" s="75">
        <v>2</v>
      </c>
      <c r="C157" s="75" t="s">
        <v>26</v>
      </c>
      <c r="D157" s="72">
        <v>9000000</v>
      </c>
      <c r="E157" s="89" t="s">
        <v>150</v>
      </c>
      <c r="F157" s="89" t="s">
        <v>23</v>
      </c>
      <c r="G157" s="89" t="s">
        <v>380</v>
      </c>
      <c r="H157" s="89">
        <v>44553</v>
      </c>
      <c r="I157" s="73" t="s">
        <v>20</v>
      </c>
      <c r="J157" s="73">
        <v>44565</v>
      </c>
      <c r="K157" s="73">
        <v>44566</v>
      </c>
      <c r="L157" s="73">
        <f aca="true" t="shared" si="7" ref="L157:L173">+H157+720</f>
        <v>45273</v>
      </c>
      <c r="M157" s="73" t="s">
        <v>13</v>
      </c>
      <c r="N157" s="75" t="s">
        <v>24</v>
      </c>
      <c r="O157" s="73" t="s">
        <v>32</v>
      </c>
      <c r="P157" s="76"/>
    </row>
    <row r="158" spans="1:16" s="80" customFormat="1" ht="21">
      <c r="A158" s="58" t="s">
        <v>382</v>
      </c>
      <c r="B158" s="75">
        <v>1</v>
      </c>
      <c r="C158" s="75" t="s">
        <v>259</v>
      </c>
      <c r="D158" s="72">
        <v>1500000</v>
      </c>
      <c r="E158" s="89" t="s">
        <v>150</v>
      </c>
      <c r="F158" s="89" t="s">
        <v>23</v>
      </c>
      <c r="G158" s="89" t="s">
        <v>383</v>
      </c>
      <c r="H158" s="89">
        <v>44579</v>
      </c>
      <c r="I158" s="73" t="s">
        <v>20</v>
      </c>
      <c r="J158" s="73">
        <v>44595</v>
      </c>
      <c r="K158" s="73">
        <v>44596</v>
      </c>
      <c r="L158" s="73">
        <f t="shared" si="7"/>
        <v>45299</v>
      </c>
      <c r="M158" s="73" t="s">
        <v>28</v>
      </c>
      <c r="N158" s="75" t="s">
        <v>3</v>
      </c>
      <c r="O158" s="73" t="s">
        <v>384</v>
      </c>
      <c r="P158" s="76"/>
    </row>
    <row r="159" spans="1:16" s="80" customFormat="1" ht="21">
      <c r="A159" s="58" t="s">
        <v>395</v>
      </c>
      <c r="B159" s="75">
        <v>1</v>
      </c>
      <c r="C159" s="75" t="s">
        <v>40</v>
      </c>
      <c r="D159" s="72">
        <v>10000000</v>
      </c>
      <c r="E159" s="89" t="s">
        <v>150</v>
      </c>
      <c r="F159" s="89" t="s">
        <v>23</v>
      </c>
      <c r="G159" s="89" t="s">
        <v>398</v>
      </c>
      <c r="H159" s="89">
        <v>44595</v>
      </c>
      <c r="I159" s="73" t="s">
        <v>21</v>
      </c>
      <c r="J159" s="73">
        <v>44602</v>
      </c>
      <c r="K159" s="73">
        <v>44603</v>
      </c>
      <c r="L159" s="73">
        <f t="shared" si="7"/>
        <v>45315</v>
      </c>
      <c r="M159" s="73" t="s">
        <v>28</v>
      </c>
      <c r="N159" s="75" t="s">
        <v>24</v>
      </c>
      <c r="O159" s="73" t="s">
        <v>381</v>
      </c>
      <c r="P159" s="76"/>
    </row>
    <row r="160" spans="1:16" s="80" customFormat="1" ht="21">
      <c r="A160" s="58" t="s">
        <v>296</v>
      </c>
      <c r="B160" s="75">
        <v>3</v>
      </c>
      <c r="C160" s="75" t="s">
        <v>37</v>
      </c>
      <c r="D160" s="72">
        <v>8000000</v>
      </c>
      <c r="E160" s="89" t="s">
        <v>150</v>
      </c>
      <c r="F160" s="89" t="s">
        <v>23</v>
      </c>
      <c r="G160" s="89" t="s">
        <v>399</v>
      </c>
      <c r="H160" s="89">
        <v>44603</v>
      </c>
      <c r="I160" s="73" t="s">
        <v>21</v>
      </c>
      <c r="J160" s="73">
        <v>44610</v>
      </c>
      <c r="K160" s="73">
        <v>44613</v>
      </c>
      <c r="L160" s="73">
        <f t="shared" si="7"/>
        <v>45323</v>
      </c>
      <c r="M160" s="73" t="s">
        <v>28</v>
      </c>
      <c r="N160" s="75" t="s">
        <v>85</v>
      </c>
      <c r="O160" s="73" t="s">
        <v>2</v>
      </c>
      <c r="P160" s="76"/>
    </row>
    <row r="161" spans="1:16" s="80" customFormat="1" ht="60.75">
      <c r="A161" s="58" t="s">
        <v>396</v>
      </c>
      <c r="B161" s="75">
        <v>1</v>
      </c>
      <c r="C161" s="75" t="s">
        <v>4</v>
      </c>
      <c r="D161" s="72">
        <v>1000000</v>
      </c>
      <c r="E161" s="89" t="s">
        <v>150</v>
      </c>
      <c r="F161" s="89" t="s">
        <v>23</v>
      </c>
      <c r="G161" s="89" t="s">
        <v>400</v>
      </c>
      <c r="H161" s="89">
        <v>44603</v>
      </c>
      <c r="I161" s="73" t="s">
        <v>20</v>
      </c>
      <c r="J161" s="73">
        <v>44610</v>
      </c>
      <c r="K161" s="73">
        <v>44613</v>
      </c>
      <c r="L161" s="73">
        <f t="shared" si="7"/>
        <v>45323</v>
      </c>
      <c r="M161" s="73" t="s">
        <v>14</v>
      </c>
      <c r="N161" s="75" t="s">
        <v>10</v>
      </c>
      <c r="O161" s="73" t="s">
        <v>169</v>
      </c>
      <c r="P161" s="76"/>
    </row>
    <row r="162" spans="1:16" s="80" customFormat="1" ht="40.5">
      <c r="A162" s="58" t="s">
        <v>397</v>
      </c>
      <c r="B162" s="75">
        <v>1</v>
      </c>
      <c r="C162" s="75" t="s">
        <v>25</v>
      </c>
      <c r="D162" s="72">
        <v>5000000</v>
      </c>
      <c r="E162" s="89" t="s">
        <v>150</v>
      </c>
      <c r="F162" s="89" t="s">
        <v>23</v>
      </c>
      <c r="G162" s="89" t="s">
        <v>401</v>
      </c>
      <c r="H162" s="89">
        <v>44614</v>
      </c>
      <c r="I162" s="73" t="s">
        <v>20</v>
      </c>
      <c r="J162" s="73">
        <v>44623</v>
      </c>
      <c r="K162" s="73">
        <v>44624</v>
      </c>
      <c r="L162" s="73">
        <f>+H162+720</f>
        <v>45334</v>
      </c>
      <c r="M162" s="73" t="s">
        <v>28</v>
      </c>
      <c r="N162" s="75" t="s">
        <v>85</v>
      </c>
      <c r="O162" s="73" t="s">
        <v>49</v>
      </c>
      <c r="P162" s="76"/>
    </row>
    <row r="163" spans="1:16" s="80" customFormat="1" ht="21">
      <c r="A163" s="58" t="s">
        <v>177</v>
      </c>
      <c r="B163" s="75">
        <v>9</v>
      </c>
      <c r="C163" s="75" t="s">
        <v>25</v>
      </c>
      <c r="D163" s="72">
        <v>80000000</v>
      </c>
      <c r="E163" s="89" t="s">
        <v>150</v>
      </c>
      <c r="F163" s="89" t="s">
        <v>23</v>
      </c>
      <c r="G163" s="89" t="s">
        <v>421</v>
      </c>
      <c r="H163" s="89">
        <v>44670</v>
      </c>
      <c r="I163" s="73" t="s">
        <v>20</v>
      </c>
      <c r="J163" s="73">
        <v>44677</v>
      </c>
      <c r="K163" s="73">
        <v>44679</v>
      </c>
      <c r="L163" s="73">
        <f>+H163+720</f>
        <v>45390</v>
      </c>
      <c r="M163" s="73" t="s">
        <v>13</v>
      </c>
      <c r="N163" s="75" t="s">
        <v>24</v>
      </c>
      <c r="O163" s="73" t="s">
        <v>48</v>
      </c>
      <c r="P163" s="76"/>
    </row>
    <row r="164" spans="1:16" s="80" customFormat="1" ht="21">
      <c r="A164" s="58" t="s">
        <v>223</v>
      </c>
      <c r="B164" s="75">
        <v>6</v>
      </c>
      <c r="C164" s="75" t="s">
        <v>26</v>
      </c>
      <c r="D164" s="72">
        <v>2000000</v>
      </c>
      <c r="E164" s="89" t="s">
        <v>150</v>
      </c>
      <c r="F164" s="89" t="s">
        <v>23</v>
      </c>
      <c r="G164" s="89" t="s">
        <v>422</v>
      </c>
      <c r="H164" s="89">
        <v>44673</v>
      </c>
      <c r="I164" s="73" t="s">
        <v>21</v>
      </c>
      <c r="J164" s="73">
        <v>44684</v>
      </c>
      <c r="K164" s="73">
        <v>44686</v>
      </c>
      <c r="L164" s="73">
        <f t="shared" si="7"/>
        <v>45393</v>
      </c>
      <c r="M164" s="73" t="s">
        <v>14</v>
      </c>
      <c r="N164" s="75" t="s">
        <v>85</v>
      </c>
      <c r="O164" s="73" t="s">
        <v>2</v>
      </c>
      <c r="P164" s="76"/>
    </row>
    <row r="165" spans="1:16" s="80" customFormat="1" ht="40.5">
      <c r="A165" s="58" t="s">
        <v>419</v>
      </c>
      <c r="B165" s="75">
        <v>2</v>
      </c>
      <c r="C165" s="75" t="s">
        <v>25</v>
      </c>
      <c r="D165" s="72">
        <v>1500000</v>
      </c>
      <c r="E165" s="89" t="s">
        <v>150</v>
      </c>
      <c r="F165" s="89" t="s">
        <v>23</v>
      </c>
      <c r="G165" s="89" t="s">
        <v>423</v>
      </c>
      <c r="H165" s="89">
        <v>44685</v>
      </c>
      <c r="I165" s="73" t="s">
        <v>20</v>
      </c>
      <c r="J165" s="73">
        <v>44694</v>
      </c>
      <c r="K165" s="73">
        <v>44697</v>
      </c>
      <c r="L165" s="73">
        <f>+H165+720</f>
        <v>45405</v>
      </c>
      <c r="M165" s="73" t="s">
        <v>28</v>
      </c>
      <c r="N165" s="75" t="s">
        <v>85</v>
      </c>
      <c r="O165" s="73" t="s">
        <v>49</v>
      </c>
      <c r="P165" s="76"/>
    </row>
    <row r="166" spans="1:16" s="80" customFormat="1" ht="40.5">
      <c r="A166" s="58" t="s">
        <v>420</v>
      </c>
      <c r="B166" s="75">
        <v>6</v>
      </c>
      <c r="C166" s="75" t="s">
        <v>131</v>
      </c>
      <c r="D166" s="72">
        <v>8000000</v>
      </c>
      <c r="E166" s="89" t="s">
        <v>150</v>
      </c>
      <c r="F166" s="89" t="s">
        <v>23</v>
      </c>
      <c r="G166" s="89" t="s">
        <v>424</v>
      </c>
      <c r="H166" s="89">
        <v>44692</v>
      </c>
      <c r="I166" s="73" t="s">
        <v>20</v>
      </c>
      <c r="J166" s="73">
        <v>44701</v>
      </c>
      <c r="K166" s="73">
        <v>44705</v>
      </c>
      <c r="L166" s="73">
        <f t="shared" si="7"/>
        <v>45412</v>
      </c>
      <c r="M166" s="73" t="s">
        <v>13</v>
      </c>
      <c r="N166" s="75" t="s">
        <v>24</v>
      </c>
      <c r="O166" s="73" t="s">
        <v>186</v>
      </c>
      <c r="P166" s="76"/>
    </row>
    <row r="167" spans="1:16" s="80" customFormat="1" ht="21">
      <c r="A167" s="58" t="s">
        <v>491</v>
      </c>
      <c r="B167" s="75">
        <v>1</v>
      </c>
      <c r="C167" s="75" t="s">
        <v>26</v>
      </c>
      <c r="D167" s="72">
        <v>5000000</v>
      </c>
      <c r="E167" s="89" t="s">
        <v>150</v>
      </c>
      <c r="F167" s="89" t="s">
        <v>23</v>
      </c>
      <c r="G167" s="89" t="s">
        <v>495</v>
      </c>
      <c r="H167" s="89">
        <v>44711</v>
      </c>
      <c r="I167" s="73" t="s">
        <v>21</v>
      </c>
      <c r="J167" s="73">
        <v>44718</v>
      </c>
      <c r="K167" s="73">
        <v>44719</v>
      </c>
      <c r="L167" s="73">
        <f t="shared" si="7"/>
        <v>45431</v>
      </c>
      <c r="M167" s="73" t="s">
        <v>13</v>
      </c>
      <c r="N167" s="75" t="s">
        <v>85</v>
      </c>
      <c r="O167" s="73" t="s">
        <v>32</v>
      </c>
      <c r="P167" s="76"/>
    </row>
    <row r="168" spans="1:16" s="80" customFormat="1" ht="21">
      <c r="A168" s="58" t="s">
        <v>270</v>
      </c>
      <c r="B168" s="75">
        <v>3</v>
      </c>
      <c r="C168" s="75" t="s">
        <v>131</v>
      </c>
      <c r="D168" s="72">
        <v>3000000</v>
      </c>
      <c r="E168" s="89" t="s">
        <v>150</v>
      </c>
      <c r="F168" s="89" t="s">
        <v>23</v>
      </c>
      <c r="G168" s="89" t="s">
        <v>496</v>
      </c>
      <c r="H168" s="89">
        <v>44732</v>
      </c>
      <c r="I168" s="73" t="s">
        <v>20</v>
      </c>
      <c r="J168" s="73">
        <v>44739</v>
      </c>
      <c r="K168" s="73">
        <v>44740</v>
      </c>
      <c r="L168" s="73">
        <f t="shared" si="7"/>
        <v>45452</v>
      </c>
      <c r="M168" s="73" t="s">
        <v>1</v>
      </c>
      <c r="N168" s="75" t="s">
        <v>3</v>
      </c>
      <c r="O168" s="73" t="s">
        <v>32</v>
      </c>
      <c r="P168" s="76"/>
    </row>
    <row r="169" spans="1:16" s="80" customFormat="1" ht="42">
      <c r="A169" s="58" t="s">
        <v>246</v>
      </c>
      <c r="B169" s="75">
        <v>2</v>
      </c>
      <c r="C169" s="75" t="s">
        <v>291</v>
      </c>
      <c r="D169" s="72">
        <v>2000000</v>
      </c>
      <c r="E169" s="89" t="s">
        <v>150</v>
      </c>
      <c r="F169" s="89" t="s">
        <v>494</v>
      </c>
      <c r="G169" s="89" t="s">
        <v>497</v>
      </c>
      <c r="H169" s="89">
        <v>44732</v>
      </c>
      <c r="I169" s="73" t="s">
        <v>21</v>
      </c>
      <c r="J169" s="73">
        <v>44742</v>
      </c>
      <c r="K169" s="73">
        <v>44743</v>
      </c>
      <c r="L169" s="73">
        <f t="shared" si="7"/>
        <v>45452</v>
      </c>
      <c r="M169" s="73" t="s">
        <v>1</v>
      </c>
      <c r="N169" s="75" t="s">
        <v>3</v>
      </c>
      <c r="O169" s="73" t="s">
        <v>2</v>
      </c>
      <c r="P169" s="76"/>
    </row>
    <row r="170" spans="1:16" s="80" customFormat="1" ht="40.5">
      <c r="A170" s="58" t="s">
        <v>320</v>
      </c>
      <c r="B170" s="75">
        <v>3</v>
      </c>
      <c r="C170" s="75" t="s">
        <v>291</v>
      </c>
      <c r="D170" s="72">
        <v>2000000</v>
      </c>
      <c r="E170" s="89" t="s">
        <v>150</v>
      </c>
      <c r="F170" s="89" t="s">
        <v>494</v>
      </c>
      <c r="G170" s="89" t="s">
        <v>498</v>
      </c>
      <c r="H170" s="89">
        <v>44736</v>
      </c>
      <c r="I170" s="73" t="s">
        <v>21</v>
      </c>
      <c r="J170" s="73">
        <v>44746</v>
      </c>
      <c r="K170" s="73">
        <v>44747</v>
      </c>
      <c r="L170" s="73">
        <f t="shared" si="7"/>
        <v>45456</v>
      </c>
      <c r="M170" s="73" t="s">
        <v>1</v>
      </c>
      <c r="N170" s="75" t="s">
        <v>85</v>
      </c>
      <c r="O170" s="73" t="s">
        <v>2</v>
      </c>
      <c r="P170" s="76"/>
    </row>
    <row r="171" spans="1:16" s="80" customFormat="1" ht="21">
      <c r="A171" s="58" t="s">
        <v>492</v>
      </c>
      <c r="B171" s="75">
        <v>1</v>
      </c>
      <c r="C171" s="75" t="s">
        <v>40</v>
      </c>
      <c r="D171" s="72">
        <v>1000000</v>
      </c>
      <c r="E171" s="89" t="s">
        <v>150</v>
      </c>
      <c r="F171" s="89" t="s">
        <v>23</v>
      </c>
      <c r="G171" s="89" t="s">
        <v>499</v>
      </c>
      <c r="H171" s="89">
        <v>44740</v>
      </c>
      <c r="I171" s="73" t="s">
        <v>21</v>
      </c>
      <c r="J171" s="73">
        <v>44749</v>
      </c>
      <c r="K171" s="73">
        <v>44750</v>
      </c>
      <c r="L171" s="73">
        <f t="shared" si="7"/>
        <v>45460</v>
      </c>
      <c r="M171" s="73" t="s">
        <v>1</v>
      </c>
      <c r="N171" s="75" t="s">
        <v>10</v>
      </c>
      <c r="O171" s="73" t="s">
        <v>67</v>
      </c>
      <c r="P171" s="76"/>
    </row>
    <row r="172" spans="1:16" s="80" customFormat="1" ht="21">
      <c r="A172" s="58" t="s">
        <v>296</v>
      </c>
      <c r="B172" s="75">
        <v>4</v>
      </c>
      <c r="C172" s="75" t="s">
        <v>37</v>
      </c>
      <c r="D172" s="72">
        <v>10000000</v>
      </c>
      <c r="E172" s="89" t="s">
        <v>150</v>
      </c>
      <c r="F172" s="89" t="s">
        <v>23</v>
      </c>
      <c r="G172" s="89" t="s">
        <v>500</v>
      </c>
      <c r="H172" s="89">
        <v>44743</v>
      </c>
      <c r="I172" s="73" t="s">
        <v>21</v>
      </c>
      <c r="J172" s="73">
        <v>44750</v>
      </c>
      <c r="K172" s="73">
        <v>44753</v>
      </c>
      <c r="L172" s="73">
        <f t="shared" si="7"/>
        <v>45463</v>
      </c>
      <c r="M172" s="73" t="s">
        <v>28</v>
      </c>
      <c r="N172" s="75" t="s">
        <v>85</v>
      </c>
      <c r="O172" s="73" t="s">
        <v>2</v>
      </c>
      <c r="P172" s="76"/>
    </row>
    <row r="173" spans="1:16" s="80" customFormat="1" ht="21">
      <c r="A173" s="58" t="s">
        <v>493</v>
      </c>
      <c r="B173" s="75">
        <v>1</v>
      </c>
      <c r="C173" s="75" t="s">
        <v>38</v>
      </c>
      <c r="D173" s="72">
        <v>4000000</v>
      </c>
      <c r="E173" s="89" t="s">
        <v>150</v>
      </c>
      <c r="F173" s="89" t="s">
        <v>23</v>
      </c>
      <c r="G173" s="89" t="s">
        <v>501</v>
      </c>
      <c r="H173" s="89">
        <v>44740</v>
      </c>
      <c r="I173" s="73" t="s">
        <v>20</v>
      </c>
      <c r="J173" s="73">
        <v>44753</v>
      </c>
      <c r="K173" s="73">
        <v>44754</v>
      </c>
      <c r="L173" s="73">
        <f t="shared" si="7"/>
        <v>45460</v>
      </c>
      <c r="M173" s="73" t="s">
        <v>1</v>
      </c>
      <c r="N173" s="75" t="s">
        <v>85</v>
      </c>
      <c r="O173" s="73" t="s">
        <v>67</v>
      </c>
      <c r="P173" s="76"/>
    </row>
    <row r="174" spans="1:16" s="80" customFormat="1" ht="21">
      <c r="A174" s="58" t="s">
        <v>121</v>
      </c>
      <c r="B174" s="75">
        <v>5</v>
      </c>
      <c r="C174" s="75" t="s">
        <v>26</v>
      </c>
      <c r="D174" s="72">
        <v>10000000</v>
      </c>
      <c r="E174" s="89" t="s">
        <v>150</v>
      </c>
      <c r="F174" s="89" t="s">
        <v>23</v>
      </c>
      <c r="G174" s="89" t="s">
        <v>502</v>
      </c>
      <c r="H174" s="89">
        <v>44755</v>
      </c>
      <c r="I174" s="73" t="s">
        <v>20</v>
      </c>
      <c r="J174" s="73">
        <v>44763</v>
      </c>
      <c r="K174" s="73">
        <v>44764</v>
      </c>
      <c r="L174" s="73">
        <f>+H174+720</f>
        <v>45475</v>
      </c>
      <c r="M174" s="73" t="s">
        <v>13</v>
      </c>
      <c r="N174" s="75" t="s">
        <v>85</v>
      </c>
      <c r="O174" s="73" t="s">
        <v>48</v>
      </c>
      <c r="P174" s="76"/>
    </row>
    <row r="175" spans="1:16" s="80" customFormat="1" ht="21">
      <c r="A175" s="58" t="s">
        <v>362</v>
      </c>
      <c r="B175" s="75">
        <v>2</v>
      </c>
      <c r="C175" s="75" t="s">
        <v>279</v>
      </c>
      <c r="D175" s="72">
        <v>1000000</v>
      </c>
      <c r="E175" s="89" t="s">
        <v>150</v>
      </c>
      <c r="F175" s="89" t="s">
        <v>23</v>
      </c>
      <c r="G175" s="89" t="s">
        <v>510</v>
      </c>
      <c r="H175" s="89">
        <v>44762</v>
      </c>
      <c r="I175" s="73" t="s">
        <v>21</v>
      </c>
      <c r="J175" s="73">
        <v>44771</v>
      </c>
      <c r="K175" s="73">
        <v>44774</v>
      </c>
      <c r="L175" s="73">
        <v>45482</v>
      </c>
      <c r="M175" s="73" t="s">
        <v>1</v>
      </c>
      <c r="N175" s="75" t="s">
        <v>85</v>
      </c>
      <c r="O175" s="73" t="s">
        <v>2</v>
      </c>
      <c r="P175" s="76"/>
    </row>
    <row r="176" spans="1:16" s="80" customFormat="1" ht="60.75">
      <c r="A176" s="58" t="s">
        <v>508</v>
      </c>
      <c r="B176" s="75">
        <v>1</v>
      </c>
      <c r="C176" s="75" t="s">
        <v>40</v>
      </c>
      <c r="D176" s="72">
        <v>1500000</v>
      </c>
      <c r="E176" s="89" t="s">
        <v>150</v>
      </c>
      <c r="F176" s="89" t="s">
        <v>23</v>
      </c>
      <c r="G176" s="89" t="s">
        <v>511</v>
      </c>
      <c r="H176" s="89">
        <v>44764</v>
      </c>
      <c r="I176" s="73" t="s">
        <v>20</v>
      </c>
      <c r="J176" s="73">
        <v>44771</v>
      </c>
      <c r="K176" s="73">
        <v>44774</v>
      </c>
      <c r="L176" s="73">
        <v>45484</v>
      </c>
      <c r="M176" s="73" t="s">
        <v>1</v>
      </c>
      <c r="N176" s="75" t="s">
        <v>85</v>
      </c>
      <c r="O176" s="73" t="s">
        <v>169</v>
      </c>
      <c r="P176" s="76"/>
    </row>
    <row r="177" spans="1:16" s="80" customFormat="1" ht="60.75">
      <c r="A177" s="58" t="s">
        <v>509</v>
      </c>
      <c r="B177" s="75">
        <v>1</v>
      </c>
      <c r="C177" s="75" t="s">
        <v>40</v>
      </c>
      <c r="D177" s="72">
        <v>1000000</v>
      </c>
      <c r="E177" s="89" t="s">
        <v>150</v>
      </c>
      <c r="F177" s="89" t="s">
        <v>23</v>
      </c>
      <c r="G177" s="89" t="s">
        <v>512</v>
      </c>
      <c r="H177" s="89">
        <v>44764</v>
      </c>
      <c r="I177" s="73" t="s">
        <v>20</v>
      </c>
      <c r="J177" s="73">
        <v>44771</v>
      </c>
      <c r="K177" s="73">
        <v>44774</v>
      </c>
      <c r="L177" s="73">
        <v>45484</v>
      </c>
      <c r="M177" s="73" t="s">
        <v>1</v>
      </c>
      <c r="N177" s="75" t="s">
        <v>85</v>
      </c>
      <c r="O177" s="73" t="s">
        <v>169</v>
      </c>
      <c r="P177" s="76"/>
    </row>
    <row r="178" spans="1:16" s="80" customFormat="1" ht="27.75" customHeight="1">
      <c r="A178" s="58" t="s">
        <v>231</v>
      </c>
      <c r="B178" s="75">
        <v>2</v>
      </c>
      <c r="C178" s="75" t="s">
        <v>65</v>
      </c>
      <c r="D178" s="72">
        <v>2200000</v>
      </c>
      <c r="E178" s="89" t="s">
        <v>150</v>
      </c>
      <c r="F178" s="89" t="s">
        <v>23</v>
      </c>
      <c r="G178" s="89" t="s">
        <v>517</v>
      </c>
      <c r="H178" s="89">
        <v>44784</v>
      </c>
      <c r="I178" s="73" t="s">
        <v>20</v>
      </c>
      <c r="J178" s="73">
        <v>44792</v>
      </c>
      <c r="K178" s="73">
        <v>44795</v>
      </c>
      <c r="L178" s="73">
        <v>45504</v>
      </c>
      <c r="M178" s="73" t="s">
        <v>1</v>
      </c>
      <c r="N178" s="75" t="s">
        <v>10</v>
      </c>
      <c r="O178" s="73" t="s">
        <v>233</v>
      </c>
      <c r="P178" s="76"/>
    </row>
    <row r="179" spans="1:16" s="80" customFormat="1" ht="27.75" customHeight="1">
      <c r="A179" s="58" t="s">
        <v>531</v>
      </c>
      <c r="B179" s="75">
        <v>1</v>
      </c>
      <c r="C179" s="75" t="s">
        <v>259</v>
      </c>
      <c r="D179" s="72">
        <v>1500000</v>
      </c>
      <c r="E179" s="89" t="s">
        <v>150</v>
      </c>
      <c r="F179" s="89" t="s">
        <v>23</v>
      </c>
      <c r="G179" s="89" t="s">
        <v>532</v>
      </c>
      <c r="H179" s="89">
        <v>44790</v>
      </c>
      <c r="I179" s="73" t="s">
        <v>21</v>
      </c>
      <c r="J179" s="73">
        <v>44802</v>
      </c>
      <c r="K179" s="73">
        <v>44803</v>
      </c>
      <c r="L179" s="73">
        <v>45510</v>
      </c>
      <c r="M179" s="73" t="s">
        <v>14</v>
      </c>
      <c r="N179" s="75" t="s">
        <v>3</v>
      </c>
      <c r="O179" s="73" t="s">
        <v>2</v>
      </c>
      <c r="P179" s="76"/>
    </row>
    <row r="180" spans="1:16" s="80" customFormat="1" ht="27.75" customHeight="1">
      <c r="A180" s="58" t="s">
        <v>535</v>
      </c>
      <c r="B180" s="75">
        <v>2</v>
      </c>
      <c r="C180" s="75" t="s">
        <v>26</v>
      </c>
      <c r="D180" s="72">
        <v>20000000</v>
      </c>
      <c r="E180" s="89" t="s">
        <v>150</v>
      </c>
      <c r="F180" s="89" t="s">
        <v>23</v>
      </c>
      <c r="G180" s="89" t="s">
        <v>536</v>
      </c>
      <c r="H180" s="89">
        <v>44805</v>
      </c>
      <c r="I180" s="73" t="s">
        <v>20</v>
      </c>
      <c r="J180" s="73">
        <v>44813</v>
      </c>
      <c r="K180" s="73">
        <v>44816</v>
      </c>
      <c r="L180" s="73">
        <v>45525</v>
      </c>
      <c r="M180" s="73" t="s">
        <v>13</v>
      </c>
      <c r="N180" s="75" t="s">
        <v>24</v>
      </c>
      <c r="O180" s="73" t="s">
        <v>48</v>
      </c>
      <c r="P180" s="76"/>
    </row>
    <row r="181" spans="1:16" s="80" customFormat="1" ht="27.75" customHeight="1">
      <c r="A181" s="58" t="s">
        <v>83</v>
      </c>
      <c r="B181" s="75">
        <v>9</v>
      </c>
      <c r="C181" s="75" t="s">
        <v>26</v>
      </c>
      <c r="D181" s="72">
        <v>12000000</v>
      </c>
      <c r="E181" s="89" t="s">
        <v>150</v>
      </c>
      <c r="F181" s="89" t="s">
        <v>23</v>
      </c>
      <c r="G181" s="89" t="s">
        <v>546</v>
      </c>
      <c r="H181" s="89">
        <v>44830</v>
      </c>
      <c r="I181" s="73" t="s">
        <v>21</v>
      </c>
      <c r="J181" s="73">
        <v>44837</v>
      </c>
      <c r="K181" s="73">
        <v>44838</v>
      </c>
      <c r="L181" s="73">
        <v>45550</v>
      </c>
      <c r="M181" s="73" t="s">
        <v>1</v>
      </c>
      <c r="N181" s="75" t="s">
        <v>85</v>
      </c>
      <c r="O181" s="73" t="s">
        <v>2</v>
      </c>
      <c r="P181" s="76"/>
    </row>
    <row r="182" spans="1:16" s="80" customFormat="1" ht="27.75" customHeight="1">
      <c r="A182" s="58" t="s">
        <v>545</v>
      </c>
      <c r="B182" s="75">
        <v>1</v>
      </c>
      <c r="C182" s="75" t="s">
        <v>38</v>
      </c>
      <c r="D182" s="72">
        <v>200000</v>
      </c>
      <c r="E182" s="89" t="s">
        <v>150</v>
      </c>
      <c r="F182" s="89" t="s">
        <v>23</v>
      </c>
      <c r="G182" s="89" t="s">
        <v>547</v>
      </c>
      <c r="H182" s="89">
        <v>44830</v>
      </c>
      <c r="I182" s="73" t="s">
        <v>20</v>
      </c>
      <c r="J182" s="73">
        <v>44838</v>
      </c>
      <c r="K182" s="73">
        <v>44839</v>
      </c>
      <c r="L182" s="73">
        <v>45103</v>
      </c>
      <c r="M182" s="73" t="s">
        <v>548</v>
      </c>
      <c r="N182" s="75" t="s">
        <v>548</v>
      </c>
      <c r="O182" s="73" t="s">
        <v>548</v>
      </c>
      <c r="P182" s="76"/>
    </row>
    <row r="183" spans="1:16" s="80" customFormat="1" ht="27.75" customHeight="1">
      <c r="A183" s="58" t="s">
        <v>549</v>
      </c>
      <c r="B183" s="75">
        <v>2</v>
      </c>
      <c r="C183" s="75" t="s">
        <v>4</v>
      </c>
      <c r="D183" s="72">
        <v>2000000</v>
      </c>
      <c r="E183" s="89" t="s">
        <v>150</v>
      </c>
      <c r="F183" s="89" t="s">
        <v>23</v>
      </c>
      <c r="G183" s="89" t="s">
        <v>550</v>
      </c>
      <c r="H183" s="73">
        <v>44830</v>
      </c>
      <c r="I183" s="73" t="s">
        <v>21</v>
      </c>
      <c r="J183" s="73">
        <v>44848</v>
      </c>
      <c r="K183" s="73">
        <v>44851</v>
      </c>
      <c r="L183" s="73">
        <v>45550</v>
      </c>
      <c r="M183" s="75" t="s">
        <v>1</v>
      </c>
      <c r="N183" s="73" t="s">
        <v>10</v>
      </c>
      <c r="O183" s="73" t="s">
        <v>2</v>
      </c>
      <c r="P183" s="76"/>
    </row>
    <row r="184" spans="1:16" s="80" customFormat="1" ht="27.75" customHeight="1">
      <c r="A184" s="58" t="s">
        <v>170</v>
      </c>
      <c r="B184" s="75">
        <v>4</v>
      </c>
      <c r="C184" s="75" t="s">
        <v>26</v>
      </c>
      <c r="D184" s="72">
        <v>4000000</v>
      </c>
      <c r="E184" s="89" t="s">
        <v>150</v>
      </c>
      <c r="F184" s="89" t="s">
        <v>23</v>
      </c>
      <c r="G184" s="89" t="s">
        <v>560</v>
      </c>
      <c r="H184" s="73">
        <v>44862</v>
      </c>
      <c r="I184" s="73" t="s">
        <v>21</v>
      </c>
      <c r="J184" s="73">
        <v>44873</v>
      </c>
      <c r="K184" s="73">
        <v>44874</v>
      </c>
      <c r="L184" s="73">
        <v>45582</v>
      </c>
      <c r="M184" s="75" t="s">
        <v>13</v>
      </c>
      <c r="N184" s="73" t="s">
        <v>85</v>
      </c>
      <c r="O184" s="73" t="s">
        <v>2</v>
      </c>
      <c r="P184" s="76"/>
    </row>
    <row r="185" spans="1:16" s="80" customFormat="1" ht="27.75" customHeight="1">
      <c r="A185" s="58" t="s">
        <v>121</v>
      </c>
      <c r="B185" s="75">
        <v>6</v>
      </c>
      <c r="C185" s="75" t="s">
        <v>26</v>
      </c>
      <c r="D185" s="72">
        <v>10000000</v>
      </c>
      <c r="E185" s="89" t="s">
        <v>150</v>
      </c>
      <c r="F185" s="89" t="s">
        <v>23</v>
      </c>
      <c r="G185" s="89" t="s">
        <v>574</v>
      </c>
      <c r="H185" s="73">
        <v>44882</v>
      </c>
      <c r="I185" s="73" t="s">
        <v>21</v>
      </c>
      <c r="J185" s="73">
        <v>44890</v>
      </c>
      <c r="K185" s="73">
        <v>44893</v>
      </c>
      <c r="L185" s="73">
        <v>45602</v>
      </c>
      <c r="M185" s="75" t="s">
        <v>13</v>
      </c>
      <c r="N185" s="73" t="s">
        <v>85</v>
      </c>
      <c r="O185" s="73" t="s">
        <v>48</v>
      </c>
      <c r="P185" s="76"/>
    </row>
    <row r="186" spans="1:16" s="80" customFormat="1" ht="27.75" customHeight="1">
      <c r="A186" s="58" t="s">
        <v>573</v>
      </c>
      <c r="B186" s="75">
        <v>1</v>
      </c>
      <c r="C186" s="75" t="s">
        <v>82</v>
      </c>
      <c r="D186" s="72">
        <v>2500000</v>
      </c>
      <c r="E186" s="89" t="s">
        <v>150</v>
      </c>
      <c r="F186" s="89" t="s">
        <v>23</v>
      </c>
      <c r="G186" s="89" t="s">
        <v>575</v>
      </c>
      <c r="H186" s="73">
        <v>44883</v>
      </c>
      <c r="I186" s="73" t="s">
        <v>20</v>
      </c>
      <c r="J186" s="73">
        <v>44893</v>
      </c>
      <c r="K186" s="73">
        <v>44894</v>
      </c>
      <c r="L186" s="73">
        <v>45603</v>
      </c>
      <c r="M186" s="75" t="s">
        <v>1</v>
      </c>
      <c r="N186" s="73" t="s">
        <v>10</v>
      </c>
      <c r="O186" s="73" t="s">
        <v>2</v>
      </c>
      <c r="P186" s="76"/>
    </row>
    <row r="187" spans="1:16" s="80" customFormat="1" ht="27.75" customHeight="1">
      <c r="A187" s="58" t="s">
        <v>141</v>
      </c>
      <c r="B187" s="75">
        <v>3</v>
      </c>
      <c r="C187" s="75" t="s">
        <v>131</v>
      </c>
      <c r="D187" s="72">
        <v>2000000</v>
      </c>
      <c r="E187" s="89" t="s">
        <v>150</v>
      </c>
      <c r="F187" s="89" t="s">
        <v>23</v>
      </c>
      <c r="G187" s="89" t="s">
        <v>576</v>
      </c>
      <c r="H187" s="73">
        <v>44883</v>
      </c>
      <c r="I187" s="73" t="s">
        <v>20</v>
      </c>
      <c r="J187" s="73">
        <v>44894</v>
      </c>
      <c r="K187" s="73">
        <v>44895</v>
      </c>
      <c r="L187" s="73">
        <v>45603</v>
      </c>
      <c r="M187" s="75" t="s">
        <v>1</v>
      </c>
      <c r="N187" s="73" t="s">
        <v>10</v>
      </c>
      <c r="O187" s="73" t="s">
        <v>67</v>
      </c>
      <c r="P187" s="76"/>
    </row>
    <row r="188" spans="1:16" s="80" customFormat="1" ht="60" customHeight="1">
      <c r="A188" s="58" t="s">
        <v>577</v>
      </c>
      <c r="B188" s="75">
        <v>2</v>
      </c>
      <c r="C188" s="75" t="s">
        <v>4</v>
      </c>
      <c r="D188" s="72">
        <v>2500000</v>
      </c>
      <c r="E188" s="89" t="s">
        <v>150</v>
      </c>
      <c r="F188" s="89" t="s">
        <v>23</v>
      </c>
      <c r="G188" s="73" t="s">
        <v>587</v>
      </c>
      <c r="H188" s="73">
        <v>44893</v>
      </c>
      <c r="I188" s="73" t="s">
        <v>20</v>
      </c>
      <c r="J188" s="73">
        <v>44903</v>
      </c>
      <c r="K188" s="73">
        <v>44904</v>
      </c>
      <c r="L188" s="73">
        <v>45613</v>
      </c>
      <c r="M188" s="75" t="s">
        <v>28</v>
      </c>
      <c r="N188" s="73" t="s">
        <v>10</v>
      </c>
      <c r="O188" s="73" t="s">
        <v>169</v>
      </c>
      <c r="P188" s="76"/>
    </row>
    <row r="189" spans="1:16" s="80" customFormat="1" ht="60" customHeight="1">
      <c r="A189" s="58" t="s">
        <v>588</v>
      </c>
      <c r="B189" s="75">
        <v>1</v>
      </c>
      <c r="C189" s="75" t="s">
        <v>131</v>
      </c>
      <c r="D189" s="72">
        <v>4000000</v>
      </c>
      <c r="E189" s="89" t="s">
        <v>150</v>
      </c>
      <c r="F189" s="89" t="s">
        <v>23</v>
      </c>
      <c r="G189" s="73" t="s">
        <v>589</v>
      </c>
      <c r="H189" s="73">
        <v>44901</v>
      </c>
      <c r="I189" s="73" t="s">
        <v>20</v>
      </c>
      <c r="J189" s="73">
        <v>44910</v>
      </c>
      <c r="K189" s="73">
        <v>44911</v>
      </c>
      <c r="L189" s="73">
        <v>45621</v>
      </c>
      <c r="M189" s="75" t="s">
        <v>14</v>
      </c>
      <c r="N189" s="73" t="s">
        <v>3</v>
      </c>
      <c r="O189" s="73" t="s">
        <v>67</v>
      </c>
      <c r="P189" s="76"/>
    </row>
    <row r="190" spans="1:16" s="80" customFormat="1" ht="27.75" customHeight="1">
      <c r="A190" s="58" t="s">
        <v>322</v>
      </c>
      <c r="B190" s="75">
        <v>6</v>
      </c>
      <c r="C190" s="75" t="s">
        <v>37</v>
      </c>
      <c r="D190" s="72">
        <v>3000000</v>
      </c>
      <c r="E190" s="89" t="s">
        <v>150</v>
      </c>
      <c r="F190" s="89" t="s">
        <v>23</v>
      </c>
      <c r="G190" s="73" t="s">
        <v>590</v>
      </c>
      <c r="H190" s="73">
        <v>44904</v>
      </c>
      <c r="I190" s="73" t="s">
        <v>21</v>
      </c>
      <c r="J190" s="73">
        <v>44910</v>
      </c>
      <c r="K190" s="73">
        <v>44911</v>
      </c>
      <c r="L190" s="73">
        <v>45624</v>
      </c>
      <c r="M190" s="75" t="s">
        <v>1</v>
      </c>
      <c r="N190" s="73" t="s">
        <v>10</v>
      </c>
      <c r="O190" s="73" t="s">
        <v>2</v>
      </c>
      <c r="P190" s="76"/>
    </row>
    <row r="191" spans="1:16" s="80" customFormat="1" ht="27.75" customHeight="1">
      <c r="A191" s="58" t="s">
        <v>106</v>
      </c>
      <c r="B191" s="75">
        <v>6</v>
      </c>
      <c r="C191" s="75" t="s">
        <v>82</v>
      </c>
      <c r="D191" s="72">
        <v>20000000</v>
      </c>
      <c r="E191" s="89" t="s">
        <v>150</v>
      </c>
      <c r="F191" s="89" t="s">
        <v>23</v>
      </c>
      <c r="G191" s="73" t="s">
        <v>591</v>
      </c>
      <c r="H191" s="73">
        <v>44910</v>
      </c>
      <c r="I191" s="73" t="s">
        <v>20</v>
      </c>
      <c r="J191" s="73">
        <v>44918</v>
      </c>
      <c r="K191" s="73">
        <v>44923</v>
      </c>
      <c r="L191" s="73">
        <v>45630</v>
      </c>
      <c r="M191" s="75" t="s">
        <v>13</v>
      </c>
      <c r="N191" s="73" t="s">
        <v>24</v>
      </c>
      <c r="O191" s="73" t="s">
        <v>2</v>
      </c>
      <c r="P191" s="76"/>
    </row>
    <row r="192" spans="1:15" ht="33">
      <c r="A192" s="109">
        <v>2023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1:16" s="80" customFormat="1" ht="60" customHeight="1">
      <c r="A193" s="58" t="s">
        <v>360</v>
      </c>
      <c r="B193" s="75">
        <v>2</v>
      </c>
      <c r="C193" s="75" t="s">
        <v>279</v>
      </c>
      <c r="D193" s="72">
        <v>3000000</v>
      </c>
      <c r="E193" s="89" t="s">
        <v>150</v>
      </c>
      <c r="F193" s="89" t="s">
        <v>23</v>
      </c>
      <c r="G193" s="73" t="s">
        <v>617</v>
      </c>
      <c r="H193" s="73">
        <v>44922</v>
      </c>
      <c r="I193" s="73" t="s">
        <v>21</v>
      </c>
      <c r="J193" s="73">
        <v>44929</v>
      </c>
      <c r="K193" s="73">
        <v>44930</v>
      </c>
      <c r="L193" s="73">
        <v>45642</v>
      </c>
      <c r="M193" s="75" t="s">
        <v>1</v>
      </c>
      <c r="N193" s="73" t="s">
        <v>3</v>
      </c>
      <c r="O193" s="73" t="s">
        <v>2</v>
      </c>
      <c r="P193" s="76"/>
    </row>
    <row r="194" spans="1:16" s="80" customFormat="1" ht="27.75" customHeight="1">
      <c r="A194" s="58" t="s">
        <v>420</v>
      </c>
      <c r="B194" s="75">
        <v>7</v>
      </c>
      <c r="C194" s="75" t="s">
        <v>131</v>
      </c>
      <c r="D194" s="72">
        <v>8000000</v>
      </c>
      <c r="E194" s="89" t="s">
        <v>150</v>
      </c>
      <c r="F194" s="89" t="s">
        <v>23</v>
      </c>
      <c r="G194" s="73" t="s">
        <v>618</v>
      </c>
      <c r="H194" s="73">
        <v>44917</v>
      </c>
      <c r="I194" s="73" t="s">
        <v>20</v>
      </c>
      <c r="J194" s="73">
        <v>44930</v>
      </c>
      <c r="K194" s="73">
        <v>44931</v>
      </c>
      <c r="L194" s="73">
        <v>45637</v>
      </c>
      <c r="M194" s="75" t="s">
        <v>13</v>
      </c>
      <c r="N194" s="73" t="s">
        <v>24</v>
      </c>
      <c r="O194" s="73" t="s">
        <v>186</v>
      </c>
      <c r="P194" s="76"/>
    </row>
    <row r="195" spans="1:16" s="80" customFormat="1" ht="27.75" customHeight="1">
      <c r="A195" s="58" t="s">
        <v>91</v>
      </c>
      <c r="B195" s="75">
        <v>6</v>
      </c>
      <c r="C195" s="75" t="s">
        <v>38</v>
      </c>
      <c r="D195" s="72">
        <v>30000000</v>
      </c>
      <c r="E195" s="89" t="s">
        <v>150</v>
      </c>
      <c r="F195" s="89" t="s">
        <v>23</v>
      </c>
      <c r="G195" s="73" t="s">
        <v>619</v>
      </c>
      <c r="H195" s="73">
        <v>44923</v>
      </c>
      <c r="I195" s="73" t="s">
        <v>20</v>
      </c>
      <c r="J195" s="73">
        <v>44937</v>
      </c>
      <c r="K195" s="73">
        <v>44938</v>
      </c>
      <c r="L195" s="73">
        <v>45651</v>
      </c>
      <c r="M195" s="75" t="s">
        <v>13</v>
      </c>
      <c r="N195" s="73" t="s">
        <v>10</v>
      </c>
      <c r="O195" s="73" t="s">
        <v>67</v>
      </c>
      <c r="P195" s="76"/>
    </row>
    <row r="196" spans="1:16" s="80" customFormat="1" ht="27.75" customHeight="1">
      <c r="A196" s="58" t="s">
        <v>62</v>
      </c>
      <c r="B196" s="75">
        <v>6</v>
      </c>
      <c r="C196" s="75" t="s">
        <v>4</v>
      </c>
      <c r="D196" s="72">
        <v>4000000</v>
      </c>
      <c r="E196" s="89" t="s">
        <v>150</v>
      </c>
      <c r="F196" s="89" t="s">
        <v>23</v>
      </c>
      <c r="G196" s="73" t="s">
        <v>620</v>
      </c>
      <c r="H196" s="73">
        <v>44932</v>
      </c>
      <c r="I196" s="73" t="s">
        <v>21</v>
      </c>
      <c r="J196" s="73">
        <v>44939</v>
      </c>
      <c r="K196" s="73">
        <v>44942</v>
      </c>
      <c r="L196" s="73">
        <v>45652</v>
      </c>
      <c r="M196" s="75" t="s">
        <v>28</v>
      </c>
      <c r="N196" s="73" t="s">
        <v>3</v>
      </c>
      <c r="O196" s="73" t="s">
        <v>2</v>
      </c>
      <c r="P196" s="76"/>
    </row>
    <row r="197" spans="1:16" s="80" customFormat="1" ht="27.75" customHeight="1">
      <c r="A197" s="58" t="s">
        <v>628</v>
      </c>
      <c r="B197" s="75">
        <v>4</v>
      </c>
      <c r="C197" s="75" t="s">
        <v>26</v>
      </c>
      <c r="D197" s="72">
        <v>10000000</v>
      </c>
      <c r="E197" s="89" t="s">
        <v>150</v>
      </c>
      <c r="F197" s="89" t="s">
        <v>23</v>
      </c>
      <c r="G197" s="73" t="s">
        <v>630</v>
      </c>
      <c r="H197" s="73">
        <v>44946</v>
      </c>
      <c r="I197" s="73" t="s">
        <v>21</v>
      </c>
      <c r="J197" s="73">
        <v>44952</v>
      </c>
      <c r="K197" s="73">
        <v>44953</v>
      </c>
      <c r="L197" s="73">
        <v>45666</v>
      </c>
      <c r="M197" s="75" t="s">
        <v>1</v>
      </c>
      <c r="N197" s="73" t="s">
        <v>3</v>
      </c>
      <c r="O197" s="73" t="s">
        <v>2</v>
      </c>
      <c r="P197" s="76"/>
    </row>
    <row r="198" spans="1:16" s="80" customFormat="1" ht="27.75" customHeight="1">
      <c r="A198" s="58" t="s">
        <v>629</v>
      </c>
      <c r="B198" s="75">
        <v>3</v>
      </c>
      <c r="C198" s="75" t="s">
        <v>346</v>
      </c>
      <c r="D198" s="72">
        <v>4000000</v>
      </c>
      <c r="E198" s="89" t="s">
        <v>150</v>
      </c>
      <c r="F198" s="89" t="s">
        <v>23</v>
      </c>
      <c r="G198" s="73" t="s">
        <v>631</v>
      </c>
      <c r="H198" s="73">
        <v>44943</v>
      </c>
      <c r="I198" s="73" t="s">
        <v>21</v>
      </c>
      <c r="J198" s="73">
        <v>44953</v>
      </c>
      <c r="K198" s="73">
        <v>44956</v>
      </c>
      <c r="L198" s="73">
        <v>45663</v>
      </c>
      <c r="M198" s="75" t="s">
        <v>13</v>
      </c>
      <c r="N198" s="73" t="s">
        <v>85</v>
      </c>
      <c r="O198" s="73" t="s">
        <v>632</v>
      </c>
      <c r="P198" s="76"/>
    </row>
    <row r="199" spans="1:16" s="80" customFormat="1" ht="27.75" customHeight="1">
      <c r="A199" s="58" t="s">
        <v>639</v>
      </c>
      <c r="B199" s="75">
        <v>1</v>
      </c>
      <c r="C199" s="75" t="s">
        <v>504</v>
      </c>
      <c r="D199" s="72">
        <v>12000000</v>
      </c>
      <c r="E199" s="89" t="s">
        <v>150</v>
      </c>
      <c r="F199" s="89" t="s">
        <v>23</v>
      </c>
      <c r="G199" s="73" t="s">
        <v>641</v>
      </c>
      <c r="H199" s="73">
        <v>44952</v>
      </c>
      <c r="I199" s="73" t="s">
        <v>21</v>
      </c>
      <c r="J199" s="73">
        <v>44959</v>
      </c>
      <c r="K199" s="73">
        <v>44960</v>
      </c>
      <c r="L199" s="73">
        <v>45672</v>
      </c>
      <c r="M199" s="75" t="s">
        <v>13</v>
      </c>
      <c r="N199" s="73" t="s">
        <v>85</v>
      </c>
      <c r="O199" s="73" t="s">
        <v>2</v>
      </c>
      <c r="P199" s="76"/>
    </row>
    <row r="200" spans="1:16" s="80" customFormat="1" ht="60" customHeight="1">
      <c r="A200" s="58" t="s">
        <v>537</v>
      </c>
      <c r="B200" s="75">
        <v>6</v>
      </c>
      <c r="C200" s="75" t="s">
        <v>4</v>
      </c>
      <c r="D200" s="72">
        <v>4000000</v>
      </c>
      <c r="E200" s="89" t="s">
        <v>150</v>
      </c>
      <c r="F200" s="89" t="s">
        <v>23</v>
      </c>
      <c r="G200" s="73" t="s">
        <v>657</v>
      </c>
      <c r="H200" s="73">
        <v>44992</v>
      </c>
      <c r="I200" s="73" t="s">
        <v>20</v>
      </c>
      <c r="J200" s="73">
        <v>45000</v>
      </c>
      <c r="K200" s="73">
        <v>45001</v>
      </c>
      <c r="L200" s="73">
        <v>45712</v>
      </c>
      <c r="M200" s="75" t="s">
        <v>1</v>
      </c>
      <c r="N200" s="73" t="s">
        <v>10</v>
      </c>
      <c r="O200" s="73" t="s">
        <v>2</v>
      </c>
      <c r="P200" s="76"/>
    </row>
    <row r="201" spans="1:16" s="80" customFormat="1" ht="27.75" customHeight="1">
      <c r="A201" s="58" t="s">
        <v>51</v>
      </c>
      <c r="B201" s="75">
        <v>8</v>
      </c>
      <c r="C201" s="75" t="s">
        <v>40</v>
      </c>
      <c r="D201" s="72">
        <v>60000000</v>
      </c>
      <c r="E201" s="89" t="s">
        <v>150</v>
      </c>
      <c r="F201" s="89" t="s">
        <v>23</v>
      </c>
      <c r="G201" s="73" t="s">
        <v>658</v>
      </c>
      <c r="H201" s="73">
        <v>45001</v>
      </c>
      <c r="I201" s="73" t="s">
        <v>20</v>
      </c>
      <c r="J201" s="73">
        <v>45012</v>
      </c>
      <c r="K201" s="73">
        <v>45013</v>
      </c>
      <c r="L201" s="73">
        <v>45008</v>
      </c>
      <c r="M201" s="75" t="s">
        <v>13</v>
      </c>
      <c r="N201" s="73" t="s">
        <v>24</v>
      </c>
      <c r="O201" s="73" t="s">
        <v>48</v>
      </c>
      <c r="P201" s="76"/>
    </row>
    <row r="202" spans="1:16" s="80" customFormat="1" ht="27.75" customHeight="1">
      <c r="A202" s="58" t="s">
        <v>336</v>
      </c>
      <c r="B202" s="75">
        <v>4</v>
      </c>
      <c r="C202" s="75" t="s">
        <v>504</v>
      </c>
      <c r="D202" s="72">
        <v>6000000</v>
      </c>
      <c r="E202" s="89" t="s">
        <v>150</v>
      </c>
      <c r="F202" s="89" t="s">
        <v>23</v>
      </c>
      <c r="G202" s="73" t="s">
        <v>659</v>
      </c>
      <c r="H202" s="73">
        <v>45008</v>
      </c>
      <c r="I202" s="73" t="s">
        <v>21</v>
      </c>
      <c r="J202" s="73">
        <v>45016</v>
      </c>
      <c r="K202" s="73">
        <v>45019</v>
      </c>
      <c r="L202" s="73">
        <v>45009</v>
      </c>
      <c r="M202" s="75" t="s">
        <v>1</v>
      </c>
      <c r="N202" s="73" t="s">
        <v>85</v>
      </c>
      <c r="O202" s="73" t="s">
        <v>2</v>
      </c>
      <c r="P202" s="76"/>
    </row>
    <row r="203" spans="1:16" s="80" customFormat="1" ht="27.75" customHeight="1">
      <c r="A203" s="58" t="s">
        <v>110</v>
      </c>
      <c r="B203" s="75">
        <v>14</v>
      </c>
      <c r="C203" s="75" t="s">
        <v>26</v>
      </c>
      <c r="D203" s="72">
        <v>10000000</v>
      </c>
      <c r="E203" s="89" t="s">
        <v>150</v>
      </c>
      <c r="F203" s="89" t="s">
        <v>23</v>
      </c>
      <c r="G203" s="73" t="s">
        <v>660</v>
      </c>
      <c r="H203" s="73">
        <v>45014</v>
      </c>
      <c r="I203" s="73" t="s">
        <v>21</v>
      </c>
      <c r="J203" s="73">
        <v>45021</v>
      </c>
      <c r="K203" s="73">
        <v>45022</v>
      </c>
      <c r="L203" s="73">
        <v>45734</v>
      </c>
      <c r="M203" s="75" t="s">
        <v>13</v>
      </c>
      <c r="N203" s="73" t="s">
        <v>3</v>
      </c>
      <c r="O203" s="73" t="s">
        <v>2</v>
      </c>
      <c r="P203" s="76"/>
    </row>
    <row r="204" spans="1:16" s="80" customFormat="1" ht="27.75" customHeight="1">
      <c r="A204" s="58" t="s">
        <v>205</v>
      </c>
      <c r="B204" s="75">
        <v>5</v>
      </c>
      <c r="C204" s="75" t="s">
        <v>37</v>
      </c>
      <c r="D204" s="72">
        <v>5000000</v>
      </c>
      <c r="E204" s="89" t="s">
        <v>150</v>
      </c>
      <c r="F204" s="89" t="s">
        <v>23</v>
      </c>
      <c r="G204" s="73" t="s">
        <v>661</v>
      </c>
      <c r="H204" s="73">
        <v>45015</v>
      </c>
      <c r="I204" s="73" t="s">
        <v>21</v>
      </c>
      <c r="J204" s="73">
        <v>45022</v>
      </c>
      <c r="K204" s="73">
        <v>45026</v>
      </c>
      <c r="L204" s="73">
        <v>45735</v>
      </c>
      <c r="M204" s="75" t="s">
        <v>1</v>
      </c>
      <c r="N204" s="73" t="s">
        <v>10</v>
      </c>
      <c r="O204" s="73" t="s">
        <v>2</v>
      </c>
      <c r="P204" s="76"/>
    </row>
    <row r="205" spans="1:16" s="80" customFormat="1" ht="27.75" customHeight="1">
      <c r="A205" s="58" t="s">
        <v>296</v>
      </c>
      <c r="B205" s="75">
        <v>5</v>
      </c>
      <c r="C205" s="75" t="s">
        <v>37</v>
      </c>
      <c r="D205" s="72">
        <v>10000000</v>
      </c>
      <c r="E205" s="89" t="s">
        <v>150</v>
      </c>
      <c r="F205" s="89" t="s">
        <v>23</v>
      </c>
      <c r="G205" s="73" t="s">
        <v>662</v>
      </c>
      <c r="H205" s="73">
        <v>45022</v>
      </c>
      <c r="I205" s="73" t="s">
        <v>21</v>
      </c>
      <c r="J205" s="73">
        <v>45030</v>
      </c>
      <c r="K205" s="73">
        <v>45033</v>
      </c>
      <c r="L205" s="73">
        <v>45742</v>
      </c>
      <c r="M205" s="75" t="s">
        <v>28</v>
      </c>
      <c r="N205" s="73" t="s">
        <v>10</v>
      </c>
      <c r="O205" s="73" t="s">
        <v>2</v>
      </c>
      <c r="P205" s="76"/>
    </row>
    <row r="206" spans="1:16" s="80" customFormat="1" ht="27.75" customHeight="1">
      <c r="A206" s="58" t="s">
        <v>327</v>
      </c>
      <c r="B206" s="75">
        <v>6</v>
      </c>
      <c r="C206" s="75" t="s">
        <v>40</v>
      </c>
      <c r="D206" s="72">
        <v>40000000</v>
      </c>
      <c r="E206" s="89" t="s">
        <v>150</v>
      </c>
      <c r="F206" s="89" t="s">
        <v>23</v>
      </c>
      <c r="G206" s="73" t="s">
        <v>663</v>
      </c>
      <c r="H206" s="73">
        <v>45026</v>
      </c>
      <c r="I206" s="73" t="s">
        <v>21</v>
      </c>
      <c r="J206" s="73">
        <v>45037</v>
      </c>
      <c r="K206" s="73">
        <v>45040</v>
      </c>
      <c r="L206" s="73">
        <v>45746</v>
      </c>
      <c r="M206" s="75" t="s">
        <v>13</v>
      </c>
      <c r="N206" s="73" t="s">
        <v>85</v>
      </c>
      <c r="O206" s="73" t="s">
        <v>2</v>
      </c>
      <c r="P206" s="76"/>
    </row>
    <row r="207" spans="1:16" s="80" customFormat="1" ht="60" customHeight="1">
      <c r="A207" s="58" t="s">
        <v>656</v>
      </c>
      <c r="B207" s="75">
        <v>2</v>
      </c>
      <c r="C207" s="75" t="s">
        <v>38</v>
      </c>
      <c r="D207" s="72">
        <v>3000000</v>
      </c>
      <c r="E207" s="89" t="s">
        <v>150</v>
      </c>
      <c r="F207" s="89" t="s">
        <v>23</v>
      </c>
      <c r="G207" s="73" t="s">
        <v>664</v>
      </c>
      <c r="H207" s="73">
        <v>45033</v>
      </c>
      <c r="I207" s="73" t="s">
        <v>20</v>
      </c>
      <c r="J207" s="73">
        <v>45048</v>
      </c>
      <c r="K207" s="73">
        <v>45049</v>
      </c>
      <c r="L207" s="73">
        <v>45753</v>
      </c>
      <c r="M207" s="75" t="s">
        <v>28</v>
      </c>
      <c r="N207" s="73" t="s">
        <v>10</v>
      </c>
      <c r="O207" s="73" t="s">
        <v>67</v>
      </c>
      <c r="P207" s="76"/>
    </row>
    <row r="208" spans="1:16" s="80" customFormat="1" ht="60" customHeight="1">
      <c r="A208" s="58" t="s">
        <v>104</v>
      </c>
      <c r="B208" s="75">
        <v>9</v>
      </c>
      <c r="C208" s="75" t="s">
        <v>27</v>
      </c>
      <c r="D208" s="72">
        <v>20000000</v>
      </c>
      <c r="E208" s="89" t="s">
        <v>150</v>
      </c>
      <c r="F208" s="89" t="s">
        <v>23</v>
      </c>
      <c r="G208" s="73" t="s">
        <v>685</v>
      </c>
      <c r="H208" s="73">
        <v>45037</v>
      </c>
      <c r="I208" s="73" t="s">
        <v>21</v>
      </c>
      <c r="J208" s="73">
        <v>45049</v>
      </c>
      <c r="K208" s="73">
        <v>45054</v>
      </c>
      <c r="L208" s="73">
        <v>45757</v>
      </c>
      <c r="M208" s="75" t="s">
        <v>28</v>
      </c>
      <c r="N208" s="73" t="s">
        <v>10</v>
      </c>
      <c r="O208" s="73" t="s">
        <v>2</v>
      </c>
      <c r="P208" s="76"/>
    </row>
    <row r="209" spans="1:16" s="80" customFormat="1" ht="60" customHeight="1">
      <c r="A209" s="58" t="s">
        <v>148</v>
      </c>
      <c r="B209" s="75">
        <v>2</v>
      </c>
      <c r="C209" s="75" t="s">
        <v>209</v>
      </c>
      <c r="D209" s="72">
        <v>10000000</v>
      </c>
      <c r="E209" s="89" t="s">
        <v>150</v>
      </c>
      <c r="F209" s="89" t="s">
        <v>23</v>
      </c>
      <c r="G209" s="73" t="s">
        <v>686</v>
      </c>
      <c r="H209" s="73">
        <v>45061</v>
      </c>
      <c r="I209" s="73" t="s">
        <v>21</v>
      </c>
      <c r="J209" s="73">
        <v>45070</v>
      </c>
      <c r="K209" s="73">
        <v>45071</v>
      </c>
      <c r="L209" s="73">
        <v>45782</v>
      </c>
      <c r="M209" s="75" t="s">
        <v>1</v>
      </c>
      <c r="N209" s="73" t="s">
        <v>3</v>
      </c>
      <c r="O209" s="73" t="s">
        <v>169</v>
      </c>
      <c r="P209" s="76"/>
    </row>
    <row r="210" spans="1:16" s="80" customFormat="1" ht="60" customHeight="1">
      <c r="A210" s="58" t="s">
        <v>91</v>
      </c>
      <c r="B210" s="75">
        <v>7</v>
      </c>
      <c r="C210" s="75" t="s">
        <v>38</v>
      </c>
      <c r="D210" s="72">
        <v>50000000</v>
      </c>
      <c r="E210" s="89" t="s">
        <v>150</v>
      </c>
      <c r="F210" s="89" t="s">
        <v>23</v>
      </c>
      <c r="G210" s="73" t="s">
        <v>687</v>
      </c>
      <c r="H210" s="73">
        <v>45064</v>
      </c>
      <c r="I210" s="73" t="s">
        <v>20</v>
      </c>
      <c r="J210" s="73">
        <v>45082</v>
      </c>
      <c r="K210" s="73">
        <v>45083</v>
      </c>
      <c r="L210" s="73">
        <v>45784</v>
      </c>
      <c r="M210" s="75" t="s">
        <v>13</v>
      </c>
      <c r="N210" s="73" t="s">
        <v>10</v>
      </c>
      <c r="O210" s="73" t="s">
        <v>67</v>
      </c>
      <c r="P210" s="76"/>
    </row>
    <row r="211" spans="1:16" ht="21.75">
      <c r="A211" s="58" t="s">
        <v>427</v>
      </c>
      <c r="B211" s="75">
        <v>2</v>
      </c>
      <c r="C211" s="75" t="s">
        <v>40</v>
      </c>
      <c r="D211" s="72">
        <v>5000000</v>
      </c>
      <c r="E211" s="72" t="s">
        <v>150</v>
      </c>
      <c r="F211" s="72" t="s">
        <v>23</v>
      </c>
      <c r="G211" s="84" t="s">
        <v>688</v>
      </c>
      <c r="H211" s="73">
        <v>45082</v>
      </c>
      <c r="I211" s="75" t="s">
        <v>20</v>
      </c>
      <c r="J211" s="73">
        <v>45096</v>
      </c>
      <c r="K211" s="73">
        <v>45097</v>
      </c>
      <c r="L211" s="73">
        <v>45802</v>
      </c>
      <c r="M211" s="73" t="s">
        <v>1</v>
      </c>
      <c r="N211" s="75" t="s">
        <v>3</v>
      </c>
      <c r="O211" s="73" t="s">
        <v>454</v>
      </c>
      <c r="P211" s="76"/>
    </row>
    <row r="212" spans="1:16" ht="21.75">
      <c r="A212" s="58" t="s">
        <v>322</v>
      </c>
      <c r="B212" s="75">
        <v>7</v>
      </c>
      <c r="C212" s="75" t="s">
        <v>37</v>
      </c>
      <c r="D212" s="72">
        <v>4000000</v>
      </c>
      <c r="E212" s="72" t="s">
        <v>150</v>
      </c>
      <c r="F212" s="72" t="s">
        <v>23</v>
      </c>
      <c r="G212" s="84" t="s">
        <v>689</v>
      </c>
      <c r="H212" s="73">
        <v>45089</v>
      </c>
      <c r="I212" s="75" t="s">
        <v>21</v>
      </c>
      <c r="J212" s="73">
        <v>45096</v>
      </c>
      <c r="K212" s="73">
        <v>45097</v>
      </c>
      <c r="L212" s="73">
        <v>45809</v>
      </c>
      <c r="M212" s="73" t="s">
        <v>1</v>
      </c>
      <c r="N212" s="75" t="s">
        <v>10</v>
      </c>
      <c r="O212" s="73" t="s">
        <v>2</v>
      </c>
      <c r="P212" s="76"/>
    </row>
    <row r="213" spans="1:16" ht="21.75">
      <c r="A213" s="58" t="s">
        <v>359</v>
      </c>
      <c r="B213" s="75">
        <v>6</v>
      </c>
      <c r="C213" s="75" t="s">
        <v>40</v>
      </c>
      <c r="D213" s="72">
        <v>15000000</v>
      </c>
      <c r="E213" s="72" t="s">
        <v>150</v>
      </c>
      <c r="F213" s="72" t="s">
        <v>23</v>
      </c>
      <c r="G213" s="84" t="s">
        <v>690</v>
      </c>
      <c r="H213" s="73" t="s">
        <v>691</v>
      </c>
      <c r="I213" s="75" t="s">
        <v>20</v>
      </c>
      <c r="J213" s="73">
        <v>45106</v>
      </c>
      <c r="K213" s="73">
        <v>45107</v>
      </c>
      <c r="L213" s="73">
        <v>45810</v>
      </c>
      <c r="M213" s="73" t="s">
        <v>13</v>
      </c>
      <c r="N213" s="75" t="s">
        <v>10</v>
      </c>
      <c r="O213" s="73" t="s">
        <v>2</v>
      </c>
      <c r="P213" s="76"/>
    </row>
    <row r="214" spans="1:16" ht="42">
      <c r="A214" s="58" t="s">
        <v>246</v>
      </c>
      <c r="B214" s="75">
        <v>3</v>
      </c>
      <c r="C214" s="75" t="s">
        <v>291</v>
      </c>
      <c r="D214" s="72">
        <v>1000000</v>
      </c>
      <c r="E214" s="72" t="s">
        <v>150</v>
      </c>
      <c r="F214" s="72" t="s">
        <v>494</v>
      </c>
      <c r="G214" s="84" t="s">
        <v>692</v>
      </c>
      <c r="H214" s="73" t="s">
        <v>693</v>
      </c>
      <c r="I214" s="75" t="s">
        <v>21</v>
      </c>
      <c r="J214" s="73">
        <v>45119</v>
      </c>
      <c r="K214" s="73">
        <v>45120</v>
      </c>
      <c r="L214" s="73">
        <v>45827</v>
      </c>
      <c r="M214" s="73" t="s">
        <v>1</v>
      </c>
      <c r="N214" s="75" t="s">
        <v>3</v>
      </c>
      <c r="O214" s="73" t="s">
        <v>2</v>
      </c>
      <c r="P214" s="76"/>
    </row>
    <row r="215" spans="1:16" ht="21.75">
      <c r="A215" s="58" t="s">
        <v>62</v>
      </c>
      <c r="B215" s="75">
        <v>7</v>
      </c>
      <c r="C215" s="75" t="s">
        <v>4</v>
      </c>
      <c r="D215" s="72">
        <v>4000000</v>
      </c>
      <c r="E215" s="72" t="s">
        <v>150</v>
      </c>
      <c r="F215" s="72" t="s">
        <v>23</v>
      </c>
      <c r="G215" s="84" t="s">
        <v>694</v>
      </c>
      <c r="H215" s="73" t="s">
        <v>695</v>
      </c>
      <c r="I215" s="75" t="s">
        <v>21</v>
      </c>
      <c r="J215" s="73">
        <v>45121</v>
      </c>
      <c r="K215" s="73">
        <v>45121</v>
      </c>
      <c r="L215" s="73">
        <v>45830</v>
      </c>
      <c r="M215" s="73" t="s">
        <v>28</v>
      </c>
      <c r="N215" s="75" t="s">
        <v>3</v>
      </c>
      <c r="O215" s="73" t="s">
        <v>2</v>
      </c>
      <c r="P215" s="76"/>
    </row>
    <row r="216" spans="1:16" ht="21.75">
      <c r="A216" s="58" t="s">
        <v>740</v>
      </c>
      <c r="B216" s="75">
        <v>1</v>
      </c>
      <c r="C216" s="75" t="s">
        <v>741</v>
      </c>
      <c r="D216" s="72">
        <v>276000</v>
      </c>
      <c r="E216" s="72" t="s">
        <v>150</v>
      </c>
      <c r="F216" s="72" t="s">
        <v>23</v>
      </c>
      <c r="G216" s="84" t="s">
        <v>742</v>
      </c>
      <c r="H216" s="73" t="s">
        <v>743</v>
      </c>
      <c r="I216" s="75" t="s">
        <v>20</v>
      </c>
      <c r="J216" s="73">
        <v>45147</v>
      </c>
      <c r="K216" s="73">
        <v>45148</v>
      </c>
      <c r="L216" s="73">
        <v>45861</v>
      </c>
      <c r="M216" s="73" t="s">
        <v>548</v>
      </c>
      <c r="N216" s="73" t="s">
        <v>548</v>
      </c>
      <c r="O216" s="75" t="s">
        <v>548</v>
      </c>
      <c r="P216" s="76"/>
    </row>
    <row r="217" spans="1:16" ht="21.75">
      <c r="A217" s="58" t="s">
        <v>170</v>
      </c>
      <c r="B217" s="75">
        <v>5</v>
      </c>
      <c r="C217" s="75" t="s">
        <v>26</v>
      </c>
      <c r="D217" s="72">
        <v>4000000</v>
      </c>
      <c r="E217" s="72" t="s">
        <v>150</v>
      </c>
      <c r="F217" s="72" t="s">
        <v>23</v>
      </c>
      <c r="G217" s="84" t="s">
        <v>744</v>
      </c>
      <c r="H217" s="73" t="s">
        <v>745</v>
      </c>
      <c r="I217" s="75" t="s">
        <v>21</v>
      </c>
      <c r="J217" s="73">
        <v>45152</v>
      </c>
      <c r="K217" s="73">
        <v>45153</v>
      </c>
      <c r="L217" s="73">
        <v>45862</v>
      </c>
      <c r="M217" s="73" t="s">
        <v>13</v>
      </c>
      <c r="N217" s="73" t="s">
        <v>3</v>
      </c>
      <c r="O217" s="75" t="s">
        <v>2</v>
      </c>
      <c r="P217" s="76"/>
    </row>
    <row r="218" spans="1:16" ht="21.75">
      <c r="A218" s="58" t="s">
        <v>321</v>
      </c>
      <c r="B218" s="75">
        <v>2</v>
      </c>
      <c r="C218" s="75" t="s">
        <v>4</v>
      </c>
      <c r="D218" s="72">
        <v>1000000</v>
      </c>
      <c r="E218" s="72" t="s">
        <v>150</v>
      </c>
      <c r="F218" s="72" t="s">
        <v>23</v>
      </c>
      <c r="G218" s="84" t="s">
        <v>746</v>
      </c>
      <c r="H218" s="73" t="s">
        <v>743</v>
      </c>
      <c r="I218" s="75" t="s">
        <v>20</v>
      </c>
      <c r="J218" s="73">
        <v>45152</v>
      </c>
      <c r="K218" s="73">
        <v>45153</v>
      </c>
      <c r="L218" s="73">
        <v>45861</v>
      </c>
      <c r="M218" s="73" t="s">
        <v>14</v>
      </c>
      <c r="N218" s="73" t="s">
        <v>10</v>
      </c>
      <c r="O218" s="75" t="s">
        <v>2</v>
      </c>
      <c r="P218" s="76"/>
    </row>
    <row r="219" spans="1:16" ht="40.5">
      <c r="A219" s="58" t="s">
        <v>747</v>
      </c>
      <c r="B219" s="75">
        <v>1</v>
      </c>
      <c r="C219" s="75" t="s">
        <v>315</v>
      </c>
      <c r="D219" s="72">
        <v>1500000</v>
      </c>
      <c r="E219" s="72" t="s">
        <v>150</v>
      </c>
      <c r="F219" s="72" t="s">
        <v>23</v>
      </c>
      <c r="G219" s="84" t="s">
        <v>748</v>
      </c>
      <c r="H219" s="73">
        <v>45133</v>
      </c>
      <c r="I219" s="75" t="s">
        <v>20</v>
      </c>
      <c r="J219" s="73">
        <v>45153</v>
      </c>
      <c r="K219" s="73">
        <v>45154</v>
      </c>
      <c r="L219" s="73">
        <v>45853</v>
      </c>
      <c r="M219" s="73" t="s">
        <v>28</v>
      </c>
      <c r="N219" s="73" t="s">
        <v>85</v>
      </c>
      <c r="O219" s="75" t="s">
        <v>749</v>
      </c>
      <c r="P219" s="76"/>
    </row>
    <row r="220" spans="1:16" ht="40.5">
      <c r="A220" s="58" t="s">
        <v>81</v>
      </c>
      <c r="B220" s="75">
        <v>6</v>
      </c>
      <c r="C220" s="75" t="s">
        <v>757</v>
      </c>
      <c r="D220" s="72">
        <v>30000000</v>
      </c>
      <c r="E220" s="72" t="s">
        <v>150</v>
      </c>
      <c r="F220" s="72" t="s">
        <v>23</v>
      </c>
      <c r="G220" s="84" t="s">
        <v>758</v>
      </c>
      <c r="H220" s="73">
        <v>45162</v>
      </c>
      <c r="I220" s="75" t="s">
        <v>20</v>
      </c>
      <c r="J220" s="73">
        <v>45175</v>
      </c>
      <c r="K220" s="73">
        <v>45176</v>
      </c>
      <c r="L220" s="73">
        <v>45882</v>
      </c>
      <c r="M220" s="73" t="s">
        <v>13</v>
      </c>
      <c r="N220" s="73" t="s">
        <v>10</v>
      </c>
      <c r="O220" s="73" t="s">
        <v>749</v>
      </c>
      <c r="P220" s="76"/>
    </row>
    <row r="221" spans="1:16" ht="21.75">
      <c r="A221" s="58" t="s">
        <v>773</v>
      </c>
      <c r="B221" s="75">
        <v>1</v>
      </c>
      <c r="C221" s="75" t="s">
        <v>40</v>
      </c>
      <c r="D221" s="72">
        <v>2000000</v>
      </c>
      <c r="E221" s="72" t="s">
        <v>150</v>
      </c>
      <c r="F221" s="72" t="s">
        <v>23</v>
      </c>
      <c r="G221" s="84" t="s">
        <v>774</v>
      </c>
      <c r="H221" s="73">
        <v>45181</v>
      </c>
      <c r="I221" s="75" t="s">
        <v>20</v>
      </c>
      <c r="J221" s="73">
        <v>45187</v>
      </c>
      <c r="K221" s="73">
        <v>45188</v>
      </c>
      <c r="L221" s="73">
        <v>45867</v>
      </c>
      <c r="M221" s="73" t="s">
        <v>1</v>
      </c>
      <c r="N221" s="73" t="s">
        <v>85</v>
      </c>
      <c r="O221" s="73" t="s">
        <v>67</v>
      </c>
      <c r="P221" s="76"/>
    </row>
    <row r="222" spans="1:16" ht="21.75">
      <c r="A222" s="58" t="s">
        <v>475</v>
      </c>
      <c r="B222" s="75">
        <v>1</v>
      </c>
      <c r="C222" s="75" t="s">
        <v>38</v>
      </c>
      <c r="D222" s="72">
        <v>3000000</v>
      </c>
      <c r="E222" s="72" t="s">
        <v>150</v>
      </c>
      <c r="F222" s="72" t="s">
        <v>23</v>
      </c>
      <c r="G222" s="84" t="s">
        <v>779</v>
      </c>
      <c r="H222" s="73">
        <v>45194</v>
      </c>
      <c r="I222" s="75" t="s">
        <v>20</v>
      </c>
      <c r="J222" s="73">
        <v>45203</v>
      </c>
      <c r="K222" s="73">
        <v>45204</v>
      </c>
      <c r="L222" s="73">
        <v>45915</v>
      </c>
      <c r="M222" s="73" t="s">
        <v>1</v>
      </c>
      <c r="N222" s="73" t="s">
        <v>3</v>
      </c>
      <c r="O222" s="73" t="s">
        <v>48</v>
      </c>
      <c r="P222" s="76"/>
    </row>
    <row r="223" spans="1:16" ht="40.5">
      <c r="A223" s="58" t="s">
        <v>146</v>
      </c>
      <c r="B223" s="75">
        <v>3</v>
      </c>
      <c r="C223" s="75" t="s">
        <v>26</v>
      </c>
      <c r="D223" s="72">
        <v>3000000</v>
      </c>
      <c r="E223" s="72" t="s">
        <v>150</v>
      </c>
      <c r="F223" s="72" t="s">
        <v>23</v>
      </c>
      <c r="G223" s="84" t="s">
        <v>780</v>
      </c>
      <c r="H223" s="73">
        <v>45203</v>
      </c>
      <c r="I223" s="75" t="s">
        <v>20</v>
      </c>
      <c r="J223" s="73">
        <v>45216</v>
      </c>
      <c r="K223" s="73">
        <v>45217</v>
      </c>
      <c r="L223" s="73">
        <v>45923</v>
      </c>
      <c r="M223" s="73" t="s">
        <v>28</v>
      </c>
      <c r="N223" s="73" t="s">
        <v>85</v>
      </c>
      <c r="O223" s="73" t="s">
        <v>49</v>
      </c>
      <c r="P223" s="76"/>
    </row>
    <row r="224" spans="1:16" ht="21.75">
      <c r="A224" s="58" t="s">
        <v>181</v>
      </c>
      <c r="B224" s="75">
        <v>3</v>
      </c>
      <c r="C224" s="75" t="s">
        <v>783</v>
      </c>
      <c r="D224" s="72">
        <v>1700000</v>
      </c>
      <c r="E224" s="72" t="s">
        <v>150</v>
      </c>
      <c r="F224" s="72" t="s">
        <v>23</v>
      </c>
      <c r="G224" s="84" t="s">
        <v>784</v>
      </c>
      <c r="H224" s="73">
        <v>45201</v>
      </c>
      <c r="I224" s="75" t="s">
        <v>21</v>
      </c>
      <c r="J224" s="73">
        <v>45223</v>
      </c>
      <c r="K224" s="73">
        <v>45224</v>
      </c>
      <c r="L224" s="73">
        <v>45921</v>
      </c>
      <c r="M224" s="73" t="s">
        <v>28</v>
      </c>
      <c r="N224" s="73" t="s">
        <v>85</v>
      </c>
      <c r="O224" s="73" t="s">
        <v>2</v>
      </c>
      <c r="P224" s="76"/>
    </row>
    <row r="225" spans="1:16" ht="21.75">
      <c r="A225" s="58" t="s">
        <v>785</v>
      </c>
      <c r="B225" s="75">
        <v>1</v>
      </c>
      <c r="C225" s="75" t="s">
        <v>4</v>
      </c>
      <c r="D225" s="72">
        <v>700000</v>
      </c>
      <c r="E225" s="72" t="s">
        <v>150</v>
      </c>
      <c r="F225" s="72" t="s">
        <v>23</v>
      </c>
      <c r="G225" s="84" t="s">
        <v>784</v>
      </c>
      <c r="H225" s="73">
        <v>45201</v>
      </c>
      <c r="I225" s="75" t="s">
        <v>21</v>
      </c>
      <c r="J225" s="73">
        <v>45223</v>
      </c>
      <c r="K225" s="73">
        <v>45224</v>
      </c>
      <c r="L225" s="73">
        <v>45930</v>
      </c>
      <c r="M225" s="73" t="s">
        <v>14</v>
      </c>
      <c r="N225" s="73" t="s">
        <v>10</v>
      </c>
      <c r="O225" s="73" t="s">
        <v>2</v>
      </c>
      <c r="P225" s="76"/>
    </row>
    <row r="226" spans="1:16" ht="21.75">
      <c r="A226" s="58" t="s">
        <v>331</v>
      </c>
      <c r="B226" s="75">
        <v>3</v>
      </c>
      <c r="C226" s="75" t="s">
        <v>783</v>
      </c>
      <c r="D226" s="72">
        <v>2000000</v>
      </c>
      <c r="E226" s="72" t="s">
        <v>150</v>
      </c>
      <c r="F226" s="72" t="s">
        <v>23</v>
      </c>
      <c r="G226" s="84" t="s">
        <v>786</v>
      </c>
      <c r="H226" s="73">
        <v>45196</v>
      </c>
      <c r="I226" s="75" t="s">
        <v>20</v>
      </c>
      <c r="J226" s="73">
        <v>45209</v>
      </c>
      <c r="K226" s="73">
        <v>45210</v>
      </c>
      <c r="L226" s="73">
        <v>45916</v>
      </c>
      <c r="M226" s="73" t="s">
        <v>1</v>
      </c>
      <c r="N226" s="73" t="s">
        <v>10</v>
      </c>
      <c r="O226" s="73" t="s">
        <v>67</v>
      </c>
      <c r="P226" s="76"/>
    </row>
    <row r="227" spans="1:16" ht="21.75">
      <c r="A227" s="58" t="s">
        <v>213</v>
      </c>
      <c r="B227" s="75">
        <v>6</v>
      </c>
      <c r="C227" s="75" t="s">
        <v>37</v>
      </c>
      <c r="D227" s="72">
        <v>10000000</v>
      </c>
      <c r="E227" s="72" t="s">
        <v>150</v>
      </c>
      <c r="F227" s="72" t="s">
        <v>23</v>
      </c>
      <c r="G227" s="84" t="s">
        <v>787</v>
      </c>
      <c r="H227" s="73">
        <v>45223</v>
      </c>
      <c r="I227" s="75" t="s">
        <v>21</v>
      </c>
      <c r="J227" s="73">
        <v>45229</v>
      </c>
      <c r="K227" s="73">
        <v>45230</v>
      </c>
      <c r="L227" s="73">
        <v>45943</v>
      </c>
      <c r="M227" s="73" t="s">
        <v>28</v>
      </c>
      <c r="N227" s="73" t="s">
        <v>85</v>
      </c>
      <c r="O227" s="73" t="s">
        <v>2</v>
      </c>
      <c r="P227" s="76"/>
    </row>
    <row r="228" spans="1:16" ht="40.5">
      <c r="A228" s="58" t="s">
        <v>138</v>
      </c>
      <c r="B228" s="75">
        <v>5</v>
      </c>
      <c r="C228" s="75" t="s">
        <v>795</v>
      </c>
      <c r="D228" s="72">
        <v>5000000</v>
      </c>
      <c r="E228" s="72" t="s">
        <v>796</v>
      </c>
      <c r="F228" s="72" t="s">
        <v>23</v>
      </c>
      <c r="G228" s="84" t="s">
        <v>797</v>
      </c>
      <c r="H228" s="73">
        <v>45195</v>
      </c>
      <c r="I228" s="75" t="s">
        <v>20</v>
      </c>
      <c r="J228" s="73">
        <v>45209</v>
      </c>
      <c r="K228" s="73">
        <v>45210</v>
      </c>
      <c r="L228" s="73">
        <v>45915</v>
      </c>
      <c r="M228" s="73" t="s">
        <v>28</v>
      </c>
      <c r="N228" s="73" t="s">
        <v>85</v>
      </c>
      <c r="O228" s="73" t="s">
        <v>49</v>
      </c>
      <c r="P228" s="76"/>
    </row>
    <row r="229" spans="1:16" ht="21.75">
      <c r="A229" s="58" t="s">
        <v>110</v>
      </c>
      <c r="B229" s="75">
        <v>15</v>
      </c>
      <c r="C229" s="75" t="s">
        <v>26</v>
      </c>
      <c r="D229" s="72">
        <v>15000000</v>
      </c>
      <c r="E229" s="72" t="s">
        <v>796</v>
      </c>
      <c r="F229" s="72" t="s">
        <v>23</v>
      </c>
      <c r="G229" s="84" t="s">
        <v>798</v>
      </c>
      <c r="H229" s="73">
        <v>45237</v>
      </c>
      <c r="I229" s="75" t="s">
        <v>21</v>
      </c>
      <c r="J229" s="73">
        <v>45244</v>
      </c>
      <c r="K229" s="73">
        <v>45245</v>
      </c>
      <c r="L229" s="73">
        <v>45957</v>
      </c>
      <c r="M229" s="73" t="s">
        <v>13</v>
      </c>
      <c r="N229" s="73" t="s">
        <v>3</v>
      </c>
      <c r="O229" s="73" t="s">
        <v>2</v>
      </c>
      <c r="P229" s="76"/>
    </row>
    <row r="230" spans="1:16" ht="21.75">
      <c r="A230" s="58" t="s">
        <v>799</v>
      </c>
      <c r="B230" s="75">
        <v>1</v>
      </c>
      <c r="C230" s="75" t="s">
        <v>73</v>
      </c>
      <c r="D230" s="72">
        <v>2000000</v>
      </c>
      <c r="E230" s="72" t="s">
        <v>796</v>
      </c>
      <c r="F230" s="72" t="s">
        <v>23</v>
      </c>
      <c r="G230" s="84" t="s">
        <v>800</v>
      </c>
      <c r="H230" s="73">
        <v>45217</v>
      </c>
      <c r="I230" s="75" t="s">
        <v>20</v>
      </c>
      <c r="J230" s="73">
        <v>45230</v>
      </c>
      <c r="K230" s="73">
        <v>45231</v>
      </c>
      <c r="L230" s="73">
        <v>45937</v>
      </c>
      <c r="M230" s="73" t="s">
        <v>13</v>
      </c>
      <c r="N230" s="73" t="s">
        <v>85</v>
      </c>
      <c r="O230" s="73" t="s">
        <v>67</v>
      </c>
      <c r="P230" s="76"/>
    </row>
    <row r="231" spans="1:16" ht="21.75">
      <c r="A231" s="58" t="s">
        <v>813</v>
      </c>
      <c r="B231" s="75">
        <v>1</v>
      </c>
      <c r="C231" s="75" t="s">
        <v>4</v>
      </c>
      <c r="D231" s="72">
        <v>2000000</v>
      </c>
      <c r="E231" s="72" t="s">
        <v>796</v>
      </c>
      <c r="F231" s="72" t="s">
        <v>23</v>
      </c>
      <c r="G231" s="84" t="s">
        <v>814</v>
      </c>
      <c r="H231" s="73">
        <v>45223</v>
      </c>
      <c r="I231" s="75" t="s">
        <v>21</v>
      </c>
      <c r="J231" s="73">
        <v>45254</v>
      </c>
      <c r="K231" s="73">
        <v>45257</v>
      </c>
      <c r="L231" s="73">
        <v>45943</v>
      </c>
      <c r="M231" s="73" t="s">
        <v>1</v>
      </c>
      <c r="N231" s="73" t="s">
        <v>85</v>
      </c>
      <c r="O231" s="73" t="s">
        <v>2</v>
      </c>
      <c r="P231" s="76"/>
    </row>
    <row r="232" spans="1:16" ht="21.75">
      <c r="A232" s="58" t="s">
        <v>361</v>
      </c>
      <c r="B232" s="75">
        <v>5</v>
      </c>
      <c r="C232" s="75" t="s">
        <v>26</v>
      </c>
      <c r="D232" s="72">
        <v>10000000</v>
      </c>
      <c r="E232" s="72" t="s">
        <v>796</v>
      </c>
      <c r="F232" s="72" t="s">
        <v>23</v>
      </c>
      <c r="G232" s="84" t="s">
        <v>815</v>
      </c>
      <c r="H232" s="73">
        <v>45254</v>
      </c>
      <c r="I232" s="75" t="s">
        <v>21</v>
      </c>
      <c r="J232" s="73" t="s">
        <v>816</v>
      </c>
      <c r="K232" s="73" t="s">
        <v>817</v>
      </c>
      <c r="L232" s="73">
        <v>45974</v>
      </c>
      <c r="M232" s="73" t="s">
        <v>13</v>
      </c>
      <c r="N232" s="73" t="s">
        <v>85</v>
      </c>
      <c r="O232" s="73" t="s">
        <v>67</v>
      </c>
      <c r="P232" s="76"/>
    </row>
    <row r="233" spans="1:16" ht="21.75">
      <c r="A233" s="58" t="s">
        <v>284</v>
      </c>
      <c r="B233" s="75">
        <v>8</v>
      </c>
      <c r="C233" s="75" t="s">
        <v>37</v>
      </c>
      <c r="D233" s="72">
        <v>3000000</v>
      </c>
      <c r="E233" s="72" t="s">
        <v>796</v>
      </c>
      <c r="F233" s="72" t="s">
        <v>23</v>
      </c>
      <c r="G233" s="84" t="s">
        <v>843</v>
      </c>
      <c r="H233" s="73">
        <v>45239</v>
      </c>
      <c r="I233" s="75" t="s">
        <v>21</v>
      </c>
      <c r="J233" s="73">
        <v>45247</v>
      </c>
      <c r="K233" s="73">
        <v>45250</v>
      </c>
      <c r="L233" s="73">
        <v>45959</v>
      </c>
      <c r="M233" s="73" t="s">
        <v>1</v>
      </c>
      <c r="N233" s="73" t="s">
        <v>10</v>
      </c>
      <c r="O233" s="73" t="s">
        <v>2</v>
      </c>
      <c r="P233" s="76"/>
    </row>
    <row r="234" spans="1:16" ht="21.75">
      <c r="A234" s="58" t="s">
        <v>133</v>
      </c>
      <c r="B234" s="75">
        <v>7</v>
      </c>
      <c r="C234" s="75" t="s">
        <v>279</v>
      </c>
      <c r="D234" s="72">
        <v>3000000</v>
      </c>
      <c r="E234" s="72" t="s">
        <v>796</v>
      </c>
      <c r="F234" s="72" t="s">
        <v>23</v>
      </c>
      <c r="G234" s="84" t="s">
        <v>844</v>
      </c>
      <c r="H234" s="73" t="s">
        <v>845</v>
      </c>
      <c r="I234" s="75" t="s">
        <v>21</v>
      </c>
      <c r="J234" s="73">
        <v>45268</v>
      </c>
      <c r="K234" s="73">
        <v>45271</v>
      </c>
      <c r="L234" s="73">
        <v>45980</v>
      </c>
      <c r="M234" s="73" t="s">
        <v>1</v>
      </c>
      <c r="N234" s="73" t="s">
        <v>10</v>
      </c>
      <c r="O234" s="73" t="s">
        <v>2</v>
      </c>
      <c r="P234" s="76"/>
    </row>
    <row r="235" spans="1:16" ht="21.75">
      <c r="A235" s="58" t="s">
        <v>141</v>
      </c>
      <c r="B235" s="75">
        <v>4</v>
      </c>
      <c r="C235" s="75" t="s">
        <v>131</v>
      </c>
      <c r="D235" s="72">
        <v>1000000</v>
      </c>
      <c r="E235" s="72" t="s">
        <v>796</v>
      </c>
      <c r="F235" s="72" t="s">
        <v>23</v>
      </c>
      <c r="G235" s="84" t="s">
        <v>846</v>
      </c>
      <c r="H235" s="73" t="s">
        <v>847</v>
      </c>
      <c r="I235" s="75" t="s">
        <v>20</v>
      </c>
      <c r="J235" s="73">
        <v>45274</v>
      </c>
      <c r="K235" s="73">
        <v>45275</v>
      </c>
      <c r="L235" s="73">
        <v>45981</v>
      </c>
      <c r="M235" s="73" t="s">
        <v>1</v>
      </c>
      <c r="N235" s="73" t="s">
        <v>10</v>
      </c>
      <c r="O235" s="73" t="s">
        <v>67</v>
      </c>
      <c r="P235" s="76"/>
    </row>
    <row r="236" spans="1:16" ht="60.75">
      <c r="A236" s="58" t="s">
        <v>375</v>
      </c>
      <c r="B236" s="75">
        <v>2</v>
      </c>
      <c r="C236" s="75" t="s">
        <v>40</v>
      </c>
      <c r="D236" s="72">
        <v>800000</v>
      </c>
      <c r="E236" s="72" t="s">
        <v>796</v>
      </c>
      <c r="F236" s="72" t="s">
        <v>23</v>
      </c>
      <c r="G236" s="84" t="s">
        <v>848</v>
      </c>
      <c r="H236" s="73" t="s">
        <v>849</v>
      </c>
      <c r="I236" s="75" t="s">
        <v>20</v>
      </c>
      <c r="J236" s="73">
        <v>45278</v>
      </c>
      <c r="K236" s="73">
        <v>45279</v>
      </c>
      <c r="L236" s="73">
        <v>45965</v>
      </c>
      <c r="M236" s="73" t="s">
        <v>1</v>
      </c>
      <c r="N236" s="73" t="s">
        <v>85</v>
      </c>
      <c r="O236" s="73" t="s">
        <v>169</v>
      </c>
      <c r="P236" s="76"/>
    </row>
    <row r="237" spans="1:16" ht="21.75">
      <c r="A237" s="58" t="s">
        <v>850</v>
      </c>
      <c r="B237" s="75">
        <v>1</v>
      </c>
      <c r="C237" s="75" t="s">
        <v>38</v>
      </c>
      <c r="D237" s="72">
        <v>2000000</v>
      </c>
      <c r="E237" s="72" t="s">
        <v>796</v>
      </c>
      <c r="F237" s="72" t="s">
        <v>23</v>
      </c>
      <c r="G237" s="84" t="s">
        <v>851</v>
      </c>
      <c r="H237" s="73" t="s">
        <v>852</v>
      </c>
      <c r="I237" s="75" t="s">
        <v>20</v>
      </c>
      <c r="J237" s="73">
        <v>45287</v>
      </c>
      <c r="K237" s="73">
        <v>45288</v>
      </c>
      <c r="L237" s="73">
        <v>46000</v>
      </c>
      <c r="M237" s="73" t="s">
        <v>28</v>
      </c>
      <c r="N237" s="73" t="s">
        <v>85</v>
      </c>
      <c r="O237" s="73" t="s">
        <v>67</v>
      </c>
      <c r="P237" s="76"/>
    </row>
    <row r="238" spans="1:16" ht="21.75">
      <c r="A238" s="58" t="s">
        <v>853</v>
      </c>
      <c r="B238" s="75">
        <v>1</v>
      </c>
      <c r="C238" s="75" t="s">
        <v>741</v>
      </c>
      <c r="D238" s="72">
        <v>1140500</v>
      </c>
      <c r="E238" s="72" t="s">
        <v>796</v>
      </c>
      <c r="F238" s="72" t="s">
        <v>23</v>
      </c>
      <c r="G238" s="84" t="s">
        <v>854</v>
      </c>
      <c r="H238" s="73" t="s">
        <v>855</v>
      </c>
      <c r="I238" s="75" t="s">
        <v>20</v>
      </c>
      <c r="J238" s="73">
        <v>45253</v>
      </c>
      <c r="K238" s="73">
        <v>45254</v>
      </c>
      <c r="L238" s="73">
        <v>45965</v>
      </c>
      <c r="M238" s="73" t="s">
        <v>14</v>
      </c>
      <c r="N238" s="73" t="s">
        <v>85</v>
      </c>
      <c r="O238" s="73" t="s">
        <v>548</v>
      </c>
      <c r="P238" s="76"/>
    </row>
    <row r="239" spans="1:15" ht="33">
      <c r="A239" s="109">
        <v>2024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1:16" ht="44.25">
      <c r="A240" s="58" t="s">
        <v>205</v>
      </c>
      <c r="B240" s="75">
        <v>6</v>
      </c>
      <c r="C240" s="75" t="s">
        <v>37</v>
      </c>
      <c r="D240" s="72">
        <v>6000000</v>
      </c>
      <c r="E240" s="72" t="s">
        <v>796</v>
      </c>
      <c r="F240" s="72" t="s">
        <v>23</v>
      </c>
      <c r="G240" s="84" t="s">
        <v>938</v>
      </c>
      <c r="H240" s="73">
        <v>45300</v>
      </c>
      <c r="I240" s="75" t="s">
        <v>21</v>
      </c>
      <c r="J240" s="73">
        <v>45307</v>
      </c>
      <c r="K240" s="73">
        <v>45308</v>
      </c>
      <c r="L240" s="73">
        <v>46020</v>
      </c>
      <c r="M240" s="73" t="s">
        <v>1</v>
      </c>
      <c r="N240" s="73" t="s">
        <v>10</v>
      </c>
      <c r="O240" s="73" t="s">
        <v>2</v>
      </c>
      <c r="P240" s="76"/>
    </row>
    <row r="241" spans="1:16" ht="40.5">
      <c r="A241" s="58" t="s">
        <v>939</v>
      </c>
      <c r="B241" s="75">
        <v>1</v>
      </c>
      <c r="C241" s="75" t="s">
        <v>40</v>
      </c>
      <c r="D241" s="72">
        <v>40000000</v>
      </c>
      <c r="E241" s="72" t="s">
        <v>796</v>
      </c>
      <c r="F241" s="72" t="s">
        <v>23</v>
      </c>
      <c r="G241" s="84" t="s">
        <v>943</v>
      </c>
      <c r="H241" s="73">
        <v>45320</v>
      </c>
      <c r="I241" s="75" t="s">
        <v>20</v>
      </c>
      <c r="J241" s="73">
        <v>45330</v>
      </c>
      <c r="K241" s="73">
        <v>45331</v>
      </c>
      <c r="L241" s="73">
        <v>46040</v>
      </c>
      <c r="M241" s="73" t="s">
        <v>13</v>
      </c>
      <c r="N241" s="73" t="s">
        <v>3</v>
      </c>
      <c r="O241" s="73" t="s">
        <v>944</v>
      </c>
      <c r="P241" s="76"/>
    </row>
    <row r="242" spans="1:16" ht="21.75">
      <c r="A242" s="58" t="s">
        <v>940</v>
      </c>
      <c r="B242" s="75">
        <v>1</v>
      </c>
      <c r="C242" s="75" t="s">
        <v>38</v>
      </c>
      <c r="D242" s="72">
        <v>15000000</v>
      </c>
      <c r="E242" s="72" t="s">
        <v>796</v>
      </c>
      <c r="F242" s="72" t="s">
        <v>23</v>
      </c>
      <c r="G242" s="84" t="s">
        <v>945</v>
      </c>
      <c r="H242" s="73">
        <v>45320</v>
      </c>
      <c r="I242" s="75" t="s">
        <v>20</v>
      </c>
      <c r="J242" s="73">
        <v>45331</v>
      </c>
      <c r="K242" s="73">
        <v>45336</v>
      </c>
      <c r="L242" s="73">
        <v>46040</v>
      </c>
      <c r="M242" s="73" t="s">
        <v>28</v>
      </c>
      <c r="N242" s="73" t="s">
        <v>85</v>
      </c>
      <c r="O242" s="73" t="s">
        <v>946</v>
      </c>
      <c r="P242" s="76"/>
    </row>
    <row r="243" spans="1:16" ht="21.75">
      <c r="A243" s="58" t="s">
        <v>715</v>
      </c>
      <c r="B243" s="75">
        <v>1</v>
      </c>
      <c r="C243" s="75" t="s">
        <v>65</v>
      </c>
      <c r="D243" s="72">
        <v>4000000</v>
      </c>
      <c r="E243" s="72" t="s">
        <v>796</v>
      </c>
      <c r="F243" s="72" t="s">
        <v>23</v>
      </c>
      <c r="G243" s="84" t="s">
        <v>947</v>
      </c>
      <c r="H243" s="73" t="s">
        <v>948</v>
      </c>
      <c r="I243" s="75" t="s">
        <v>21</v>
      </c>
      <c r="J243" s="73">
        <v>45341</v>
      </c>
      <c r="K243" s="73">
        <v>45342</v>
      </c>
      <c r="L243" s="73">
        <v>46050</v>
      </c>
      <c r="M243" s="73" t="s">
        <v>28</v>
      </c>
      <c r="N243" s="73" t="s">
        <v>85</v>
      </c>
      <c r="O243" s="73" t="s">
        <v>949</v>
      </c>
      <c r="P243" s="76"/>
    </row>
    <row r="244" spans="1:16" ht="40.5">
      <c r="A244" s="58" t="s">
        <v>397</v>
      </c>
      <c r="B244" s="75">
        <v>2</v>
      </c>
      <c r="C244" s="75" t="s">
        <v>941</v>
      </c>
      <c r="D244" s="72">
        <v>5000000</v>
      </c>
      <c r="E244" s="72" t="s">
        <v>796</v>
      </c>
      <c r="F244" s="72" t="s">
        <v>23</v>
      </c>
      <c r="G244" s="84" t="s">
        <v>950</v>
      </c>
      <c r="H244" s="73">
        <v>45336</v>
      </c>
      <c r="I244" s="75" t="s">
        <v>20</v>
      </c>
      <c r="J244" s="73">
        <v>45345</v>
      </c>
      <c r="K244" s="73">
        <v>45348</v>
      </c>
      <c r="L244" s="73">
        <v>46176</v>
      </c>
      <c r="M244" s="73" t="s">
        <v>28</v>
      </c>
      <c r="N244" s="73" t="s">
        <v>85</v>
      </c>
      <c r="O244" s="73" t="s">
        <v>49</v>
      </c>
      <c r="P244" s="76"/>
    </row>
    <row r="245" spans="1:16" ht="21.75">
      <c r="A245" s="58" t="s">
        <v>364</v>
      </c>
      <c r="B245" s="75">
        <v>2</v>
      </c>
      <c r="C245" s="75" t="s">
        <v>27</v>
      </c>
      <c r="D245" s="72">
        <v>10000000</v>
      </c>
      <c r="E245" s="72" t="s">
        <v>796</v>
      </c>
      <c r="F245" s="72" t="s">
        <v>23</v>
      </c>
      <c r="G245" s="84" t="s">
        <v>951</v>
      </c>
      <c r="H245" s="73">
        <v>45328</v>
      </c>
      <c r="I245" s="75" t="s">
        <v>21</v>
      </c>
      <c r="J245" s="73">
        <v>45352</v>
      </c>
      <c r="K245" s="73">
        <v>45355</v>
      </c>
      <c r="L245" s="73">
        <v>46043</v>
      </c>
      <c r="M245" s="73" t="s">
        <v>1</v>
      </c>
      <c r="N245" s="73" t="s">
        <v>3</v>
      </c>
      <c r="O245" s="73" t="s">
        <v>2</v>
      </c>
      <c r="P245" s="76"/>
    </row>
    <row r="246" spans="1:16" ht="44.25">
      <c r="A246" s="58" t="s">
        <v>942</v>
      </c>
      <c r="B246" s="75">
        <v>1</v>
      </c>
      <c r="C246" s="75" t="s">
        <v>65</v>
      </c>
      <c r="D246" s="72">
        <v>3000000</v>
      </c>
      <c r="E246" s="72" t="s">
        <v>796</v>
      </c>
      <c r="F246" s="72" t="s">
        <v>23</v>
      </c>
      <c r="G246" s="84" t="s">
        <v>952</v>
      </c>
      <c r="H246" s="73">
        <v>45355</v>
      </c>
      <c r="I246" s="75" t="s">
        <v>20</v>
      </c>
      <c r="J246" s="73">
        <v>45358</v>
      </c>
      <c r="K246" s="73">
        <v>45359</v>
      </c>
      <c r="L246" s="73">
        <v>46071</v>
      </c>
      <c r="M246" s="73" t="s">
        <v>28</v>
      </c>
      <c r="N246" s="73" t="s">
        <v>85</v>
      </c>
      <c r="O246" s="73" t="s">
        <v>2</v>
      </c>
      <c r="P246" s="76"/>
    </row>
    <row r="247" spans="1:16" ht="21.75">
      <c r="A247" s="58" t="s">
        <v>537</v>
      </c>
      <c r="B247" s="75">
        <v>7</v>
      </c>
      <c r="C247" s="75" t="s">
        <v>4</v>
      </c>
      <c r="D247" s="72">
        <v>4000000</v>
      </c>
      <c r="E247" s="72" t="s">
        <v>796</v>
      </c>
      <c r="F247" s="72" t="s">
        <v>23</v>
      </c>
      <c r="G247" s="84" t="s">
        <v>953</v>
      </c>
      <c r="H247" s="73">
        <v>45357</v>
      </c>
      <c r="I247" s="75" t="s">
        <v>20</v>
      </c>
      <c r="J247" s="73">
        <v>45362</v>
      </c>
      <c r="K247" s="73">
        <v>45363</v>
      </c>
      <c r="L247" s="73">
        <v>46076</v>
      </c>
      <c r="M247" s="73" t="s">
        <v>1</v>
      </c>
      <c r="N247" s="73" t="s">
        <v>10</v>
      </c>
      <c r="O247" s="73" t="s">
        <v>2</v>
      </c>
      <c r="P247" s="76"/>
    </row>
    <row r="248" spans="1:16" ht="21.75">
      <c r="A248" s="58" t="s">
        <v>78</v>
      </c>
      <c r="B248" s="75">
        <v>4</v>
      </c>
      <c r="C248" s="75" t="s">
        <v>37</v>
      </c>
      <c r="D248" s="72">
        <v>10000000</v>
      </c>
      <c r="E248" s="72" t="s">
        <v>796</v>
      </c>
      <c r="F248" s="72" t="s">
        <v>23</v>
      </c>
      <c r="G248" s="84" t="s">
        <v>954</v>
      </c>
      <c r="H248" s="73">
        <v>45359</v>
      </c>
      <c r="I248" s="75" t="s">
        <v>21</v>
      </c>
      <c r="J248" s="73">
        <v>45364</v>
      </c>
      <c r="K248" s="73">
        <v>45365</v>
      </c>
      <c r="L248" s="73">
        <v>46077</v>
      </c>
      <c r="M248" s="73" t="s">
        <v>13</v>
      </c>
      <c r="N248" s="73" t="s">
        <v>85</v>
      </c>
      <c r="O248" s="73" t="s">
        <v>2</v>
      </c>
      <c r="P248" s="76"/>
    </row>
    <row r="249" spans="1:16" ht="21.75">
      <c r="A249" s="58" t="s">
        <v>492</v>
      </c>
      <c r="B249" s="75">
        <v>2</v>
      </c>
      <c r="C249" s="75" t="s">
        <v>40</v>
      </c>
      <c r="D249" s="72">
        <v>1000000</v>
      </c>
      <c r="E249" s="72" t="s">
        <v>796</v>
      </c>
      <c r="F249" s="72" t="s">
        <v>23</v>
      </c>
      <c r="G249" s="84" t="s">
        <v>955</v>
      </c>
      <c r="H249" s="73">
        <v>45362</v>
      </c>
      <c r="I249" s="75" t="s">
        <v>21</v>
      </c>
      <c r="J249" s="73">
        <v>45366</v>
      </c>
      <c r="K249" s="73">
        <v>45366</v>
      </c>
      <c r="L249" s="73">
        <v>46043</v>
      </c>
      <c r="M249" s="73" t="s">
        <v>1</v>
      </c>
      <c r="N249" s="73" t="s">
        <v>3</v>
      </c>
      <c r="O249" s="73" t="s">
        <v>949</v>
      </c>
      <c r="P249" s="76"/>
    </row>
  </sheetData>
  <sheetProtection/>
  <mergeCells count="23">
    <mergeCell ref="L5:L6"/>
    <mergeCell ref="A7:O7"/>
    <mergeCell ref="A239:O239"/>
    <mergeCell ref="O5:O6"/>
    <mergeCell ref="A5:A6"/>
    <mergeCell ref="A105:O105"/>
    <mergeCell ref="I5:I6"/>
    <mergeCell ref="D5:D6"/>
    <mergeCell ref="A29:O29"/>
    <mergeCell ref="J5:J6"/>
    <mergeCell ref="A58:O58"/>
    <mergeCell ref="A23:O23"/>
    <mergeCell ref="K5:K6"/>
    <mergeCell ref="B5:B6"/>
    <mergeCell ref="M5:M6"/>
    <mergeCell ref="A192:O192"/>
    <mergeCell ref="G5:H5"/>
    <mergeCell ref="E5:E6"/>
    <mergeCell ref="F5:F6"/>
    <mergeCell ref="A156:O156"/>
    <mergeCell ref="A12:O12"/>
    <mergeCell ref="C5:C6"/>
    <mergeCell ref="N5:N6"/>
  </mergeCells>
  <printOptions horizontalCentered="1" verticalCentered="1"/>
  <pageMargins left="0.14" right="0.29" top="0.13" bottom="0.3" header="0" footer="0.11"/>
  <pageSetup fitToHeight="3" fitToWidth="1" horizontalDpi="1270" verticalDpi="1270" orientation="portrait" scale="20" r:id="rId2"/>
  <headerFooter alignWithMargins="0">
    <oddFooter>&amp;C&amp;"Times New Roman,Negrita"&amp;22 &amp;28 &amp;"Times New Roman,Normal"&amp;36 &amp;86 37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I59"/>
  <sheetViews>
    <sheetView showGridLines="0" zoomScale="40" zoomScaleNormal="40" zoomScalePageLayoutView="0" workbookViewId="0" topLeftCell="A1">
      <selection activeCell="A1" sqref="A1"/>
    </sheetView>
  </sheetViews>
  <sheetFormatPr defaultColWidth="11.421875" defaultRowHeight="12.75"/>
  <cols>
    <col min="1" max="1" width="97.28125" style="0" customWidth="1"/>
    <col min="2" max="2" width="17.00390625" style="0" bestFit="1" customWidth="1"/>
    <col min="3" max="3" width="34.57421875" style="0" customWidth="1"/>
    <col min="4" max="4" width="32.421875" style="0" customWidth="1"/>
    <col min="5" max="5" width="24.8515625" style="0" customWidth="1"/>
    <col min="6" max="6" width="25.140625" style="0" customWidth="1"/>
    <col min="7" max="7" width="34.00390625" style="90" customWidth="1"/>
    <col min="8" max="8" width="40.140625" style="90" customWidth="1"/>
    <col min="9" max="9" width="49.7109375" style="0" customWidth="1"/>
    <col min="10" max="10" width="25.00390625" style="0" customWidth="1"/>
    <col min="11" max="11" width="23.00390625" style="0" bestFit="1" customWidth="1"/>
    <col min="12" max="12" width="28.57421875" style="0" bestFit="1" customWidth="1"/>
    <col min="13" max="13" width="30.8515625" style="0" bestFit="1" customWidth="1"/>
    <col min="14" max="14" width="29.421875" style="0" customWidth="1"/>
    <col min="15" max="15" width="30.00390625" style="0" customWidth="1"/>
    <col min="16" max="16" width="33.8515625" style="0" bestFit="1" customWidth="1"/>
    <col min="17" max="17" width="30.7109375" style="0" hidden="1" customWidth="1"/>
  </cols>
  <sheetData>
    <row r="1" ht="12.75"/>
    <row r="2" ht="12.75"/>
    <row r="3" spans="1:2" ht="33.75">
      <c r="A3" s="18"/>
      <c r="B3" s="54" t="s">
        <v>959</v>
      </c>
    </row>
    <row r="4" ht="60">
      <c r="B4" s="8" t="s">
        <v>17</v>
      </c>
    </row>
    <row r="5" ht="24" customHeight="1"/>
    <row r="6" spans="1:17" ht="28.5" customHeight="1">
      <c r="A6" s="102" t="s">
        <v>7</v>
      </c>
      <c r="B6" s="102" t="s">
        <v>460</v>
      </c>
      <c r="C6" s="102" t="s">
        <v>472</v>
      </c>
      <c r="D6" s="102" t="s">
        <v>462</v>
      </c>
      <c r="E6" s="102" t="s">
        <v>463</v>
      </c>
      <c r="F6" s="102" t="s">
        <v>464</v>
      </c>
      <c r="G6" s="102" t="s">
        <v>8</v>
      </c>
      <c r="H6" s="102" t="s">
        <v>9</v>
      </c>
      <c r="I6" s="107" t="s">
        <v>5</v>
      </c>
      <c r="J6" s="112"/>
      <c r="K6" s="102" t="s">
        <v>465</v>
      </c>
      <c r="L6" s="102" t="s">
        <v>466</v>
      </c>
      <c r="M6" s="102" t="s">
        <v>467</v>
      </c>
      <c r="N6" s="102" t="s">
        <v>468</v>
      </c>
      <c r="O6" s="102" t="s">
        <v>469</v>
      </c>
      <c r="P6" s="102" t="s">
        <v>6</v>
      </c>
      <c r="Q6" s="102" t="s">
        <v>470</v>
      </c>
    </row>
    <row r="7" spans="1:17" ht="42.75" customHeight="1">
      <c r="A7" s="103"/>
      <c r="B7" s="103"/>
      <c r="C7" s="103"/>
      <c r="D7" s="103"/>
      <c r="E7" s="103"/>
      <c r="F7" s="103"/>
      <c r="G7" s="103"/>
      <c r="H7" s="103"/>
      <c r="I7" s="55" t="s">
        <v>11</v>
      </c>
      <c r="J7" s="55" t="s">
        <v>12</v>
      </c>
      <c r="K7" s="103"/>
      <c r="L7" s="103"/>
      <c r="M7" s="103"/>
      <c r="N7" s="103"/>
      <c r="O7" s="103"/>
      <c r="P7" s="103"/>
      <c r="Q7" s="103"/>
    </row>
    <row r="8" spans="1:17" ht="33">
      <c r="A8" s="109">
        <v>2019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11" s="42" customFormat="1" ht="81">
      <c r="A9" s="58" t="s">
        <v>155</v>
      </c>
      <c r="B9" s="75">
        <v>1</v>
      </c>
      <c r="C9" s="75" t="s">
        <v>156</v>
      </c>
      <c r="D9" s="72">
        <v>8000000</v>
      </c>
      <c r="E9" s="60">
        <v>5988000</v>
      </c>
      <c r="F9" s="60">
        <f>+D9-E9</f>
        <v>2012000</v>
      </c>
      <c r="G9" s="72" t="s">
        <v>157</v>
      </c>
      <c r="H9" s="72" t="s">
        <v>158</v>
      </c>
      <c r="I9" s="72" t="s">
        <v>159</v>
      </c>
      <c r="J9" s="73">
        <v>43802</v>
      </c>
      <c r="K9" s="73" t="s">
        <v>20</v>
      </c>
      <c r="L9" s="73">
        <v>43817</v>
      </c>
      <c r="M9" s="73">
        <v>43818</v>
      </c>
      <c r="N9" s="82">
        <v>44077</v>
      </c>
      <c r="O9" s="82" t="s">
        <v>13</v>
      </c>
      <c r="P9" s="73" t="s">
        <v>76</v>
      </c>
      <c r="Q9" s="8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</row>
    <row r="10" spans="1:17" s="43" customFormat="1" ht="17.25">
      <c r="A10" s="47"/>
      <c r="B10" s="48"/>
      <c r="C10" s="48"/>
      <c r="D10" s="49"/>
      <c r="E10" s="50"/>
      <c r="F10" s="46"/>
      <c r="G10" s="91"/>
      <c r="H10" s="92"/>
      <c r="I10" s="51"/>
      <c r="J10" s="45"/>
      <c r="K10" s="44"/>
      <c r="L10" s="44"/>
      <c r="M10" s="44"/>
      <c r="N10" s="52"/>
      <c r="O10" s="52"/>
      <c r="P10" s="44"/>
      <c r="Q10" s="52"/>
    </row>
    <row r="11" spans="1:17" s="43" customFormat="1" ht="33">
      <c r="A11" s="109">
        <v>2020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13" s="42" customFormat="1" ht="81">
      <c r="A12" s="58" t="s">
        <v>263</v>
      </c>
      <c r="B12" s="75">
        <v>1</v>
      </c>
      <c r="C12" s="75" t="s">
        <v>73</v>
      </c>
      <c r="D12" s="72">
        <v>4000000</v>
      </c>
      <c r="E12" s="60">
        <v>3650000</v>
      </c>
      <c r="F12" s="60">
        <f>+D12-E12</f>
        <v>350000</v>
      </c>
      <c r="G12" s="72" t="s">
        <v>264</v>
      </c>
      <c r="H12" s="72" t="s">
        <v>265</v>
      </c>
      <c r="I12" s="72" t="s">
        <v>266</v>
      </c>
      <c r="J12" s="73">
        <v>44111</v>
      </c>
      <c r="K12" s="73" t="s">
        <v>20</v>
      </c>
      <c r="L12" s="73">
        <v>44133</v>
      </c>
      <c r="M12" s="73">
        <v>44134</v>
      </c>
      <c r="N12" s="73">
        <v>44658</v>
      </c>
      <c r="O12" s="73" t="s">
        <v>28</v>
      </c>
      <c r="P12" s="82" t="s">
        <v>267</v>
      </c>
      <c r="Q12" s="82"/>
      <c r="R12" s="43"/>
      <c r="S12" s="5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</row>
    <row r="13" spans="1:113" s="42" customFormat="1" ht="21">
      <c r="A13" s="58" t="s">
        <v>272</v>
      </c>
      <c r="B13" s="75">
        <v>1</v>
      </c>
      <c r="C13" s="75" t="s">
        <v>41</v>
      </c>
      <c r="D13" s="72">
        <v>35000000</v>
      </c>
      <c r="E13" s="60">
        <v>18630000</v>
      </c>
      <c r="F13" s="60">
        <f>+D13-E13</f>
        <v>16370000</v>
      </c>
      <c r="G13" s="72" t="s">
        <v>273</v>
      </c>
      <c r="H13" s="72" t="s">
        <v>274</v>
      </c>
      <c r="I13" s="72" t="s">
        <v>275</v>
      </c>
      <c r="J13" s="73">
        <v>44175</v>
      </c>
      <c r="K13" s="73" t="s">
        <v>20</v>
      </c>
      <c r="L13" s="73">
        <v>44180</v>
      </c>
      <c r="M13" s="73">
        <v>44181</v>
      </c>
      <c r="N13" s="73">
        <v>44449</v>
      </c>
      <c r="O13" s="73" t="s">
        <v>28</v>
      </c>
      <c r="P13" s="82" t="s">
        <v>85</v>
      </c>
      <c r="Q13" s="82"/>
      <c r="R13" s="43"/>
      <c r="S13" s="5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1:17" s="43" customFormat="1" ht="17.25">
      <c r="A14" s="47"/>
      <c r="B14" s="48"/>
      <c r="C14" s="48"/>
      <c r="D14" s="49"/>
      <c r="E14" s="50"/>
      <c r="F14" s="46"/>
      <c r="G14" s="91"/>
      <c r="H14" s="92"/>
      <c r="I14" s="51"/>
      <c r="J14" s="45"/>
      <c r="K14" s="44"/>
      <c r="L14" s="44"/>
      <c r="M14" s="44"/>
      <c r="N14" s="52"/>
      <c r="O14" s="52"/>
      <c r="P14" s="44"/>
      <c r="Q14" s="52"/>
    </row>
    <row r="15" spans="1:17" s="43" customFormat="1" ht="33">
      <c r="A15" s="109">
        <v>2021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113" s="42" customFormat="1" ht="60.75">
      <c r="A16" s="58" t="s">
        <v>341</v>
      </c>
      <c r="B16" s="75">
        <v>1</v>
      </c>
      <c r="C16" s="75" t="s">
        <v>73</v>
      </c>
      <c r="D16" s="72">
        <v>5500000</v>
      </c>
      <c r="E16" s="60">
        <v>5430124.22</v>
      </c>
      <c r="F16" s="60">
        <f>+D16-E16</f>
        <v>69875.78000000026</v>
      </c>
      <c r="G16" s="72" t="s">
        <v>342</v>
      </c>
      <c r="H16" s="72" t="s">
        <v>343</v>
      </c>
      <c r="I16" s="72" t="s">
        <v>344</v>
      </c>
      <c r="J16" s="73">
        <v>44424</v>
      </c>
      <c r="K16" s="73" t="s">
        <v>20</v>
      </c>
      <c r="L16" s="73">
        <v>44432</v>
      </c>
      <c r="M16" s="73">
        <v>44433</v>
      </c>
      <c r="N16" s="73">
        <v>44697</v>
      </c>
      <c r="O16" s="73" t="s">
        <v>13</v>
      </c>
      <c r="P16" s="82" t="s">
        <v>85</v>
      </c>
      <c r="Q16" s="82"/>
      <c r="R16" s="43"/>
      <c r="S16" s="5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</row>
    <row r="17" spans="1:17" s="43" customFormat="1" ht="17.25">
      <c r="A17" s="47"/>
      <c r="B17" s="48"/>
      <c r="C17" s="48"/>
      <c r="D17" s="49"/>
      <c r="E17" s="50"/>
      <c r="F17" s="46"/>
      <c r="G17" s="91"/>
      <c r="H17" s="92"/>
      <c r="I17" s="51"/>
      <c r="J17" s="45"/>
      <c r="K17" s="44"/>
      <c r="L17" s="44"/>
      <c r="M17" s="44"/>
      <c r="N17" s="52"/>
      <c r="O17" s="52"/>
      <c r="P17" s="44"/>
      <c r="Q17" s="52"/>
    </row>
    <row r="18" spans="1:17" s="43" customFormat="1" ht="33">
      <c r="A18" s="109">
        <v>2022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</row>
    <row r="19" spans="1:113" s="42" customFormat="1" ht="116.25" customHeight="1">
      <c r="A19" s="58" t="s">
        <v>581</v>
      </c>
      <c r="B19" s="75">
        <v>1</v>
      </c>
      <c r="C19" s="75" t="s">
        <v>40</v>
      </c>
      <c r="D19" s="72">
        <v>78900000</v>
      </c>
      <c r="E19" s="60">
        <v>56413500</v>
      </c>
      <c r="F19" s="60">
        <f>+D19-E19</f>
        <v>22486500</v>
      </c>
      <c r="G19" s="72" t="s">
        <v>582</v>
      </c>
      <c r="H19" s="72" t="s">
        <v>583</v>
      </c>
      <c r="I19" s="72" t="s">
        <v>584</v>
      </c>
      <c r="J19" s="73">
        <v>44887</v>
      </c>
      <c r="K19" s="73" t="s">
        <v>20</v>
      </c>
      <c r="L19" s="73">
        <v>44897</v>
      </c>
      <c r="M19" s="73">
        <v>44901</v>
      </c>
      <c r="N19" s="73">
        <v>45160</v>
      </c>
      <c r="O19" s="73" t="s">
        <v>585</v>
      </c>
      <c r="P19" s="73" t="s">
        <v>586</v>
      </c>
      <c r="Q19" s="82"/>
      <c r="R19" s="43"/>
      <c r="S19" s="5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</row>
    <row r="20" spans="1:113" s="42" customFormat="1" ht="129" customHeight="1">
      <c r="A20" s="58" t="s">
        <v>592</v>
      </c>
      <c r="B20" s="75">
        <v>1</v>
      </c>
      <c r="C20" s="75" t="s">
        <v>73</v>
      </c>
      <c r="D20" s="72">
        <v>10000000</v>
      </c>
      <c r="E20" s="60">
        <v>4779031</v>
      </c>
      <c r="F20" s="60">
        <f>+D20-E20</f>
        <v>5220969</v>
      </c>
      <c r="G20" s="72" t="s">
        <v>593</v>
      </c>
      <c r="H20" s="72" t="s">
        <v>52</v>
      </c>
      <c r="I20" s="72" t="s">
        <v>594</v>
      </c>
      <c r="J20" s="73">
        <v>37581</v>
      </c>
      <c r="K20" s="73" t="s">
        <v>21</v>
      </c>
      <c r="L20" s="73">
        <v>44923</v>
      </c>
      <c r="M20" s="73">
        <v>44924</v>
      </c>
      <c r="N20" s="73">
        <v>45159</v>
      </c>
      <c r="O20" s="73" t="s">
        <v>13</v>
      </c>
      <c r="P20" s="73" t="s">
        <v>76</v>
      </c>
      <c r="Q20" s="82"/>
      <c r="R20" s="43"/>
      <c r="S20" s="5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</row>
    <row r="21" spans="1:17" s="43" customFormat="1" ht="17.25">
      <c r="A21" s="47"/>
      <c r="B21" s="48"/>
      <c r="C21" s="48"/>
      <c r="D21" s="49"/>
      <c r="E21" s="50"/>
      <c r="F21" s="46"/>
      <c r="G21" s="91"/>
      <c r="H21" s="92"/>
      <c r="I21" s="51"/>
      <c r="J21" s="45"/>
      <c r="K21" s="44"/>
      <c r="L21" s="44"/>
      <c r="M21" s="44"/>
      <c r="N21" s="52"/>
      <c r="O21" s="52"/>
      <c r="P21" s="44"/>
      <c r="Q21" s="52"/>
    </row>
    <row r="22" spans="1:17" s="43" customFormat="1" ht="33">
      <c r="A22" s="109">
        <v>2023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13" s="42" customFormat="1" ht="80.25" customHeight="1">
      <c r="A23" s="58" t="s">
        <v>665</v>
      </c>
      <c r="B23" s="75">
        <v>1</v>
      </c>
      <c r="C23" s="75" t="s">
        <v>26</v>
      </c>
      <c r="D23" s="72">
        <v>5000000</v>
      </c>
      <c r="E23" s="60">
        <v>4017076.5</v>
      </c>
      <c r="F23" s="60">
        <f aca="true" t="shared" si="0" ref="F23:F29">+D23-E23</f>
        <v>982923.5</v>
      </c>
      <c r="G23" s="72" t="s">
        <v>668</v>
      </c>
      <c r="H23" s="72" t="s">
        <v>669</v>
      </c>
      <c r="I23" s="72" t="s">
        <v>670</v>
      </c>
      <c r="J23" s="73">
        <v>44930</v>
      </c>
      <c r="K23" s="73" t="s">
        <v>20</v>
      </c>
      <c r="L23" s="73">
        <v>44979</v>
      </c>
      <c r="M23" s="73">
        <v>44980</v>
      </c>
      <c r="N23" s="73" t="s">
        <v>674</v>
      </c>
      <c r="O23" s="73" t="s">
        <v>671</v>
      </c>
      <c r="P23" s="73" t="s">
        <v>85</v>
      </c>
      <c r="Q23" s="82"/>
      <c r="R23" s="43"/>
      <c r="S23" s="5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1:113" s="42" customFormat="1" ht="129" customHeight="1">
      <c r="A24" s="58" t="s">
        <v>666</v>
      </c>
      <c r="B24" s="75">
        <v>1</v>
      </c>
      <c r="C24" s="75" t="s">
        <v>667</v>
      </c>
      <c r="D24" s="72">
        <v>25000000</v>
      </c>
      <c r="E24" s="60">
        <v>12159650</v>
      </c>
      <c r="F24" s="60">
        <f t="shared" si="0"/>
        <v>12840350</v>
      </c>
      <c r="G24" s="72" t="s">
        <v>672</v>
      </c>
      <c r="H24" s="72" t="s">
        <v>281</v>
      </c>
      <c r="I24" s="72" t="s">
        <v>673</v>
      </c>
      <c r="J24" s="73">
        <v>45015</v>
      </c>
      <c r="K24" s="73" t="s">
        <v>21</v>
      </c>
      <c r="L24" s="73">
        <v>45028</v>
      </c>
      <c r="M24" s="73">
        <v>45029</v>
      </c>
      <c r="N24" s="73">
        <v>47099</v>
      </c>
      <c r="O24" s="73" t="s">
        <v>13</v>
      </c>
      <c r="P24" s="73" t="s">
        <v>85</v>
      </c>
      <c r="Q24" s="82"/>
      <c r="R24" s="43"/>
      <c r="S24" s="5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</row>
    <row r="25" spans="1:113" s="42" customFormat="1" ht="129" customHeight="1">
      <c r="A25" s="58" t="s">
        <v>829</v>
      </c>
      <c r="B25" s="75">
        <v>1</v>
      </c>
      <c r="C25" s="75" t="s">
        <v>259</v>
      </c>
      <c r="D25" s="72">
        <v>18000000</v>
      </c>
      <c r="E25" s="60">
        <v>0</v>
      </c>
      <c r="F25" s="60">
        <f t="shared" si="0"/>
        <v>18000000</v>
      </c>
      <c r="G25" s="72" t="s">
        <v>796</v>
      </c>
      <c r="H25" s="72" t="s">
        <v>165</v>
      </c>
      <c r="I25" s="72" t="s">
        <v>830</v>
      </c>
      <c r="J25" s="73" t="s">
        <v>831</v>
      </c>
      <c r="K25" s="73" t="s">
        <v>20</v>
      </c>
      <c r="L25" s="73">
        <v>45226</v>
      </c>
      <c r="M25" s="73">
        <v>45229</v>
      </c>
      <c r="N25" s="73" t="s">
        <v>842</v>
      </c>
      <c r="O25" s="73" t="s">
        <v>13</v>
      </c>
      <c r="P25" s="73" t="s">
        <v>76</v>
      </c>
      <c r="Q25" s="82"/>
      <c r="R25" s="43"/>
      <c r="S25" s="5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1:113" s="42" customFormat="1" ht="129" customHeight="1">
      <c r="A26" s="58" t="s">
        <v>832</v>
      </c>
      <c r="B26" s="75">
        <v>1</v>
      </c>
      <c r="C26" s="75" t="s">
        <v>26</v>
      </c>
      <c r="D26" s="72">
        <v>10000000</v>
      </c>
      <c r="E26" s="60">
        <v>0</v>
      </c>
      <c r="F26" s="60">
        <f t="shared" si="0"/>
        <v>10000000</v>
      </c>
      <c r="G26" s="72" t="s">
        <v>411</v>
      </c>
      <c r="H26" s="72" t="s">
        <v>165</v>
      </c>
      <c r="I26" s="72" t="s">
        <v>833</v>
      </c>
      <c r="J26" s="73" t="s">
        <v>834</v>
      </c>
      <c r="K26" s="73" t="s">
        <v>20</v>
      </c>
      <c r="L26" s="73">
        <v>45271</v>
      </c>
      <c r="M26" s="73">
        <v>45272</v>
      </c>
      <c r="N26" s="73" t="s">
        <v>842</v>
      </c>
      <c r="O26" s="73" t="s">
        <v>13</v>
      </c>
      <c r="P26" s="73" t="s">
        <v>85</v>
      </c>
      <c r="Q26" s="82">
        <v>46368</v>
      </c>
      <c r="R26" s="43"/>
      <c r="S26" s="5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</row>
    <row r="27" spans="1:113" s="42" customFormat="1" ht="129" customHeight="1">
      <c r="A27" s="58" t="s">
        <v>837</v>
      </c>
      <c r="B27" s="75">
        <v>1</v>
      </c>
      <c r="C27" s="75" t="s">
        <v>40</v>
      </c>
      <c r="D27" s="72">
        <v>16700000</v>
      </c>
      <c r="E27" s="60">
        <v>16700000</v>
      </c>
      <c r="F27" s="60">
        <f t="shared" si="0"/>
        <v>0</v>
      </c>
      <c r="G27" s="72">
        <v>5400</v>
      </c>
      <c r="H27" s="72" t="s">
        <v>838</v>
      </c>
      <c r="I27" s="72" t="s">
        <v>839</v>
      </c>
      <c r="J27" s="73" t="s">
        <v>840</v>
      </c>
      <c r="K27" s="73" t="s">
        <v>20</v>
      </c>
      <c r="L27" s="73">
        <v>45289</v>
      </c>
      <c r="M27" s="73">
        <v>45289</v>
      </c>
      <c r="N27" s="73" t="s">
        <v>842</v>
      </c>
      <c r="O27" s="73" t="s">
        <v>841</v>
      </c>
      <c r="P27" s="73" t="s">
        <v>267</v>
      </c>
      <c r="Q27" s="82" t="s">
        <v>842</v>
      </c>
      <c r="R27" s="43"/>
      <c r="S27" s="5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1:113" s="42" customFormat="1" ht="129" customHeight="1">
      <c r="A28" s="58" t="s">
        <v>909</v>
      </c>
      <c r="B28" s="75">
        <v>3</v>
      </c>
      <c r="C28" s="75" t="s">
        <v>40</v>
      </c>
      <c r="D28" s="72">
        <v>5190000</v>
      </c>
      <c r="E28" s="60">
        <v>5190000</v>
      </c>
      <c r="F28" s="60">
        <f t="shared" si="0"/>
        <v>0</v>
      </c>
      <c r="G28" s="72" t="s">
        <v>910</v>
      </c>
      <c r="H28" s="101" t="s">
        <v>165</v>
      </c>
      <c r="I28" s="72" t="s">
        <v>911</v>
      </c>
      <c r="J28" s="73" t="s">
        <v>912</v>
      </c>
      <c r="K28" s="73" t="s">
        <v>21</v>
      </c>
      <c r="L28" s="73">
        <v>45310</v>
      </c>
      <c r="M28" s="73">
        <v>45313</v>
      </c>
      <c r="N28" s="73">
        <v>45421</v>
      </c>
      <c r="O28" s="73" t="s">
        <v>13</v>
      </c>
      <c r="P28" s="73" t="s">
        <v>267</v>
      </c>
      <c r="Q28" s="82"/>
      <c r="R28" s="43"/>
      <c r="S28" s="5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</row>
    <row r="29" spans="1:113" s="42" customFormat="1" ht="129" customHeight="1">
      <c r="A29" s="58" t="s">
        <v>956</v>
      </c>
      <c r="B29" s="75">
        <v>2</v>
      </c>
      <c r="C29" s="75" t="s">
        <v>957</v>
      </c>
      <c r="D29" s="72">
        <v>1350000</v>
      </c>
      <c r="E29" s="60">
        <v>194493</v>
      </c>
      <c r="F29" s="60">
        <f t="shared" si="0"/>
        <v>1155507</v>
      </c>
      <c r="G29" s="72" t="s">
        <v>796</v>
      </c>
      <c r="H29" s="101" t="s">
        <v>165</v>
      </c>
      <c r="I29" s="72" t="s">
        <v>958</v>
      </c>
      <c r="J29" s="73" t="s">
        <v>912</v>
      </c>
      <c r="K29" s="73" t="s">
        <v>20</v>
      </c>
      <c r="L29" s="73">
        <v>45320</v>
      </c>
      <c r="M29" s="73">
        <v>45321</v>
      </c>
      <c r="N29" s="73">
        <v>45420</v>
      </c>
      <c r="O29" s="73" t="s">
        <v>28</v>
      </c>
      <c r="P29" s="73" t="s">
        <v>76</v>
      </c>
      <c r="Q29" s="82"/>
      <c r="R29" s="43"/>
      <c r="S29" s="5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</row>
    <row r="30" spans="1:17" s="43" customFormat="1" ht="17.25">
      <c r="A30" s="47"/>
      <c r="B30" s="48"/>
      <c r="C30" s="48"/>
      <c r="D30" s="49"/>
      <c r="E30" s="50"/>
      <c r="F30" s="46"/>
      <c r="G30" s="91"/>
      <c r="H30" s="92"/>
      <c r="I30" s="51"/>
      <c r="J30" s="45"/>
      <c r="K30" s="44"/>
      <c r="L30" s="44"/>
      <c r="M30" s="44"/>
      <c r="N30" s="52"/>
      <c r="O30" s="52"/>
      <c r="P30" s="44"/>
      <c r="Q30" s="52"/>
    </row>
    <row r="31" spans="1:17" s="43" customFormat="1" ht="17.25">
      <c r="A31" s="47"/>
      <c r="B31" s="48"/>
      <c r="C31" s="48"/>
      <c r="D31" s="49"/>
      <c r="E31" s="50"/>
      <c r="F31" s="46"/>
      <c r="G31" s="91"/>
      <c r="H31" s="92"/>
      <c r="I31" s="51"/>
      <c r="J31" s="45"/>
      <c r="K31" s="44"/>
      <c r="L31" s="44"/>
      <c r="M31" s="44"/>
      <c r="N31" s="52"/>
      <c r="O31" s="52"/>
      <c r="P31" s="44"/>
      <c r="Q31" s="52"/>
    </row>
    <row r="32" spans="1:17" s="43" customFormat="1" ht="17.25">
      <c r="A32" s="47"/>
      <c r="B32" s="48"/>
      <c r="C32" s="48"/>
      <c r="D32" s="49"/>
      <c r="E32" s="50"/>
      <c r="F32" s="46"/>
      <c r="G32" s="91"/>
      <c r="H32" s="92"/>
      <c r="I32" s="51"/>
      <c r="J32" s="45"/>
      <c r="K32" s="44"/>
      <c r="L32" s="44"/>
      <c r="M32" s="44"/>
      <c r="N32" s="52"/>
      <c r="O32" s="52"/>
      <c r="P32" s="44"/>
      <c r="Q32" s="52"/>
    </row>
    <row r="33" spans="1:17" s="43" customFormat="1" ht="17.25">
      <c r="A33" s="47"/>
      <c r="B33" s="48"/>
      <c r="C33" s="48"/>
      <c r="D33" s="49"/>
      <c r="E33" s="50"/>
      <c r="F33" s="46"/>
      <c r="G33" s="91"/>
      <c r="H33" s="92"/>
      <c r="I33" s="51"/>
      <c r="J33" s="45"/>
      <c r="K33" s="44"/>
      <c r="L33" s="44"/>
      <c r="M33" s="44"/>
      <c r="N33" s="52"/>
      <c r="O33" s="52"/>
      <c r="P33" s="44"/>
      <c r="Q33" s="52"/>
    </row>
    <row r="34" spans="1:17" s="43" customFormat="1" ht="17.25">
      <c r="A34" s="47"/>
      <c r="B34" s="48"/>
      <c r="C34" s="48"/>
      <c r="D34" s="49"/>
      <c r="E34" s="50"/>
      <c r="F34" s="46"/>
      <c r="G34" s="91"/>
      <c r="H34" s="92"/>
      <c r="I34" s="51"/>
      <c r="J34" s="45"/>
      <c r="K34" s="44"/>
      <c r="L34" s="44"/>
      <c r="M34" s="44"/>
      <c r="N34" s="52"/>
      <c r="O34" s="52"/>
      <c r="P34" s="44"/>
      <c r="Q34" s="52"/>
    </row>
    <row r="35" spans="1:17" s="43" customFormat="1" ht="17.25">
      <c r="A35" s="47"/>
      <c r="B35" s="48"/>
      <c r="C35" s="48"/>
      <c r="D35" s="49"/>
      <c r="E35" s="50"/>
      <c r="F35" s="46"/>
      <c r="G35" s="91"/>
      <c r="H35" s="92"/>
      <c r="I35" s="51"/>
      <c r="J35" s="45"/>
      <c r="K35" s="44"/>
      <c r="L35" s="44"/>
      <c r="M35" s="44"/>
      <c r="N35" s="52"/>
      <c r="O35" s="52"/>
      <c r="P35" s="44"/>
      <c r="Q35" s="52"/>
    </row>
    <row r="36" spans="1:17" s="43" customFormat="1" ht="17.25">
      <c r="A36" s="47"/>
      <c r="B36" s="48"/>
      <c r="C36" s="48"/>
      <c r="D36" s="49"/>
      <c r="E36" s="50"/>
      <c r="F36" s="46"/>
      <c r="G36" s="91"/>
      <c r="H36" s="92"/>
      <c r="I36" s="51"/>
      <c r="J36" s="45"/>
      <c r="K36" s="44"/>
      <c r="L36" s="44"/>
      <c r="M36" s="44"/>
      <c r="N36" s="52"/>
      <c r="O36" s="52"/>
      <c r="P36" s="44"/>
      <c r="Q36" s="52"/>
    </row>
    <row r="37" spans="1:17" s="43" customFormat="1" ht="17.25">
      <c r="A37" s="47"/>
      <c r="B37" s="48"/>
      <c r="C37" s="48"/>
      <c r="D37" s="49"/>
      <c r="E37" s="50"/>
      <c r="F37" s="46"/>
      <c r="G37" s="91"/>
      <c r="H37" s="92"/>
      <c r="I37" s="51"/>
      <c r="J37" s="45"/>
      <c r="K37" s="44"/>
      <c r="L37" s="44"/>
      <c r="M37" s="44"/>
      <c r="N37" s="52"/>
      <c r="O37" s="52"/>
      <c r="P37" s="44"/>
      <c r="Q37" s="52"/>
    </row>
    <row r="38" spans="1:17" s="43" customFormat="1" ht="17.25">
      <c r="A38" s="47"/>
      <c r="B38" s="48"/>
      <c r="C38" s="48"/>
      <c r="D38" s="49"/>
      <c r="E38" s="50"/>
      <c r="F38" s="46"/>
      <c r="G38" s="91"/>
      <c r="H38" s="92"/>
      <c r="I38" s="51"/>
      <c r="J38" s="45"/>
      <c r="K38" s="44"/>
      <c r="L38" s="44"/>
      <c r="M38" s="44"/>
      <c r="N38" s="52"/>
      <c r="O38" s="52"/>
      <c r="P38" s="44"/>
      <c r="Q38" s="52"/>
    </row>
    <row r="39" spans="1:17" s="43" customFormat="1" ht="17.25">
      <c r="A39" s="47"/>
      <c r="B39" s="48"/>
      <c r="C39" s="48"/>
      <c r="D39" s="49"/>
      <c r="E39" s="50"/>
      <c r="F39" s="46"/>
      <c r="G39" s="91"/>
      <c r="H39" s="92"/>
      <c r="I39" s="51"/>
      <c r="J39" s="45"/>
      <c r="K39" s="44"/>
      <c r="L39" s="44"/>
      <c r="M39" s="44"/>
      <c r="N39" s="52"/>
      <c r="O39" s="52"/>
      <c r="P39" s="44"/>
      <c r="Q39" s="52"/>
    </row>
    <row r="40" spans="1:17" s="43" customFormat="1" ht="17.25">
      <c r="A40" s="47"/>
      <c r="B40" s="48"/>
      <c r="C40" s="48"/>
      <c r="D40" s="49"/>
      <c r="E40" s="50"/>
      <c r="F40" s="46"/>
      <c r="G40" s="91"/>
      <c r="H40" s="92"/>
      <c r="I40" s="51"/>
      <c r="J40" s="45"/>
      <c r="K40" s="44"/>
      <c r="L40" s="44"/>
      <c r="M40" s="44"/>
      <c r="N40" s="52"/>
      <c r="O40" s="52"/>
      <c r="P40" s="44"/>
      <c r="Q40" s="52"/>
    </row>
    <row r="41" spans="1:17" s="43" customFormat="1" ht="17.25">
      <c r="A41" s="47"/>
      <c r="B41" s="48"/>
      <c r="C41" s="48"/>
      <c r="D41" s="49"/>
      <c r="E41" s="50"/>
      <c r="F41" s="46"/>
      <c r="G41" s="91"/>
      <c r="H41" s="92"/>
      <c r="I41" s="51"/>
      <c r="J41" s="45"/>
      <c r="K41" s="44"/>
      <c r="L41" s="44"/>
      <c r="M41" s="44"/>
      <c r="N41" s="52"/>
      <c r="O41" s="52"/>
      <c r="P41" s="44"/>
      <c r="Q41" s="52"/>
    </row>
    <row r="42" spans="1:17" s="43" customFormat="1" ht="17.25">
      <c r="A42" s="47"/>
      <c r="B42" s="48"/>
      <c r="C42" s="48"/>
      <c r="D42" s="49"/>
      <c r="E42" s="50"/>
      <c r="F42" s="46"/>
      <c r="G42" s="91"/>
      <c r="H42" s="92"/>
      <c r="I42" s="51"/>
      <c r="J42" s="45"/>
      <c r="K42" s="44"/>
      <c r="L42" s="44"/>
      <c r="M42" s="44"/>
      <c r="N42" s="52"/>
      <c r="O42" s="52"/>
      <c r="P42" s="44"/>
      <c r="Q42" s="52"/>
    </row>
    <row r="43" spans="1:17" s="43" customFormat="1" ht="17.25">
      <c r="A43" s="47"/>
      <c r="B43" s="48"/>
      <c r="C43" s="48"/>
      <c r="D43" s="49"/>
      <c r="E43" s="50"/>
      <c r="F43" s="46"/>
      <c r="G43" s="91"/>
      <c r="H43" s="92"/>
      <c r="I43" s="51"/>
      <c r="J43" s="45"/>
      <c r="K43" s="44"/>
      <c r="L43" s="44"/>
      <c r="M43" s="44"/>
      <c r="N43" s="52"/>
      <c r="O43" s="52"/>
      <c r="P43" s="44"/>
      <c r="Q43" s="52"/>
    </row>
    <row r="44" spans="1:17" s="43" customFormat="1" ht="17.25">
      <c r="A44" s="47"/>
      <c r="B44" s="48"/>
      <c r="C44" s="48"/>
      <c r="D44" s="49"/>
      <c r="E44" s="50"/>
      <c r="F44" s="46"/>
      <c r="G44" s="91"/>
      <c r="H44" s="92"/>
      <c r="I44" s="51"/>
      <c r="J44" s="45"/>
      <c r="K44" s="44"/>
      <c r="L44" s="44"/>
      <c r="M44" s="44"/>
      <c r="N44" s="52"/>
      <c r="O44" s="52"/>
      <c r="P44" s="44"/>
      <c r="Q44" s="52"/>
    </row>
    <row r="45" spans="1:17" s="43" customFormat="1" ht="17.25">
      <c r="A45" s="47"/>
      <c r="B45" s="48"/>
      <c r="C45" s="48"/>
      <c r="D45" s="49"/>
      <c r="E45" s="50"/>
      <c r="F45" s="46"/>
      <c r="G45" s="91"/>
      <c r="H45" s="92"/>
      <c r="I45" s="51"/>
      <c r="J45" s="45"/>
      <c r="K45" s="44"/>
      <c r="L45" s="44"/>
      <c r="M45" s="44"/>
      <c r="N45" s="52"/>
      <c r="O45" s="52"/>
      <c r="P45" s="44"/>
      <c r="Q45" s="52"/>
    </row>
    <row r="46" spans="1:17" s="43" customFormat="1" ht="17.25">
      <c r="A46" s="47"/>
      <c r="B46" s="48"/>
      <c r="C46" s="48"/>
      <c r="D46" s="49"/>
      <c r="E46" s="50"/>
      <c r="F46" s="46"/>
      <c r="G46" s="91"/>
      <c r="H46" s="92"/>
      <c r="I46" s="51"/>
      <c r="J46" s="45"/>
      <c r="K46" s="44"/>
      <c r="L46" s="44"/>
      <c r="M46" s="44"/>
      <c r="N46" s="52"/>
      <c r="O46" s="52"/>
      <c r="P46" s="44"/>
      <c r="Q46" s="52"/>
    </row>
    <row r="47" spans="1:17" s="43" customFormat="1" ht="17.25">
      <c r="A47" s="47"/>
      <c r="B47" s="48"/>
      <c r="C47" s="48"/>
      <c r="D47" s="49"/>
      <c r="E47" s="50"/>
      <c r="F47" s="46"/>
      <c r="G47" s="91"/>
      <c r="H47" s="92"/>
      <c r="I47" s="51"/>
      <c r="J47" s="45"/>
      <c r="K47" s="44"/>
      <c r="L47" s="44"/>
      <c r="M47" s="44"/>
      <c r="N47" s="52"/>
      <c r="O47" s="52"/>
      <c r="P47" s="44"/>
      <c r="Q47" s="52"/>
    </row>
    <row r="48" spans="1:17" s="43" customFormat="1" ht="17.25">
      <c r="A48" s="47"/>
      <c r="B48" s="48"/>
      <c r="C48" s="48"/>
      <c r="D48" s="49"/>
      <c r="E48" s="50"/>
      <c r="F48" s="46"/>
      <c r="G48" s="91"/>
      <c r="H48" s="92"/>
      <c r="I48" s="51"/>
      <c r="J48" s="45"/>
      <c r="K48" s="44"/>
      <c r="L48" s="44"/>
      <c r="M48" s="44"/>
      <c r="N48" s="52"/>
      <c r="O48" s="52"/>
      <c r="P48" s="44"/>
      <c r="Q48" s="52"/>
    </row>
    <row r="49" spans="1:17" s="43" customFormat="1" ht="17.25">
      <c r="A49" s="47"/>
      <c r="B49" s="48"/>
      <c r="C49" s="48"/>
      <c r="D49" s="49"/>
      <c r="E49" s="50"/>
      <c r="F49" s="46"/>
      <c r="G49" s="91"/>
      <c r="H49" s="92"/>
      <c r="I49" s="51"/>
      <c r="J49" s="45"/>
      <c r="K49" s="44"/>
      <c r="L49" s="44"/>
      <c r="M49" s="44"/>
      <c r="N49" s="52"/>
      <c r="O49" s="52"/>
      <c r="P49" s="44"/>
      <c r="Q49" s="52"/>
    </row>
    <row r="50" spans="1:17" s="43" customFormat="1" ht="17.25">
      <c r="A50" s="47"/>
      <c r="B50" s="48"/>
      <c r="C50" s="48"/>
      <c r="D50" s="49"/>
      <c r="E50" s="50"/>
      <c r="F50" s="46"/>
      <c r="G50" s="91"/>
      <c r="H50" s="92"/>
      <c r="I50" s="51"/>
      <c r="J50" s="45"/>
      <c r="K50" s="44"/>
      <c r="L50" s="44"/>
      <c r="M50" s="44"/>
      <c r="N50" s="52"/>
      <c r="O50" s="52"/>
      <c r="P50" s="44"/>
      <c r="Q50" s="52"/>
    </row>
    <row r="51" spans="1:17" s="43" customFormat="1" ht="17.25">
      <c r="A51" s="47"/>
      <c r="B51" s="48"/>
      <c r="C51" s="48"/>
      <c r="D51" s="49"/>
      <c r="E51" s="50"/>
      <c r="F51" s="46"/>
      <c r="G51" s="91"/>
      <c r="H51" s="92"/>
      <c r="I51" s="51"/>
      <c r="J51" s="45"/>
      <c r="K51" s="44"/>
      <c r="L51" s="44"/>
      <c r="M51" s="44"/>
      <c r="N51" s="52"/>
      <c r="O51" s="52"/>
      <c r="P51" s="44"/>
      <c r="Q51" s="52"/>
    </row>
    <row r="52" spans="1:17" s="43" customFormat="1" ht="17.25">
      <c r="A52" s="47"/>
      <c r="B52" s="48"/>
      <c r="C52" s="48"/>
      <c r="D52" s="49"/>
      <c r="E52" s="50"/>
      <c r="F52" s="46"/>
      <c r="G52" s="91"/>
      <c r="H52" s="92"/>
      <c r="I52" s="51"/>
      <c r="J52" s="45"/>
      <c r="K52" s="44"/>
      <c r="L52" s="44"/>
      <c r="M52" s="44"/>
      <c r="N52" s="52"/>
      <c r="O52" s="52"/>
      <c r="P52" s="44"/>
      <c r="Q52" s="52"/>
    </row>
    <row r="53" spans="1:17" s="43" customFormat="1" ht="17.25">
      <c r="A53" s="47"/>
      <c r="B53" s="48"/>
      <c r="C53" s="48"/>
      <c r="D53" s="49"/>
      <c r="E53" s="50"/>
      <c r="F53" s="46"/>
      <c r="G53" s="91"/>
      <c r="H53" s="92"/>
      <c r="I53" s="51"/>
      <c r="J53" s="45"/>
      <c r="K53" s="44"/>
      <c r="L53" s="44"/>
      <c r="M53" s="44"/>
      <c r="N53" s="52"/>
      <c r="O53" s="52"/>
      <c r="P53" s="44"/>
      <c r="Q53" s="52"/>
    </row>
    <row r="54" spans="1:17" s="43" customFormat="1" ht="17.25">
      <c r="A54" s="47"/>
      <c r="B54" s="48"/>
      <c r="C54" s="48"/>
      <c r="D54" s="49"/>
      <c r="E54" s="50"/>
      <c r="F54" s="46"/>
      <c r="G54" s="91"/>
      <c r="H54" s="92"/>
      <c r="I54" s="51"/>
      <c r="J54" s="45"/>
      <c r="K54" s="44"/>
      <c r="L54" s="44"/>
      <c r="M54" s="44"/>
      <c r="N54" s="52"/>
      <c r="O54" s="52"/>
      <c r="P54" s="44"/>
      <c r="Q54" s="52"/>
    </row>
    <row r="55" spans="1:17" s="43" customFormat="1" ht="17.25">
      <c r="A55" s="47"/>
      <c r="B55" s="48"/>
      <c r="C55" s="48"/>
      <c r="D55" s="49"/>
      <c r="E55" s="50"/>
      <c r="F55" s="46"/>
      <c r="G55" s="91"/>
      <c r="H55" s="92"/>
      <c r="I55" s="51"/>
      <c r="J55" s="45"/>
      <c r="K55" s="44"/>
      <c r="L55" s="44"/>
      <c r="M55" s="44"/>
      <c r="N55" s="52"/>
      <c r="O55" s="52"/>
      <c r="P55" s="44"/>
      <c r="Q55" s="52"/>
    </row>
    <row r="56" spans="1:17" s="43" customFormat="1" ht="17.25">
      <c r="A56" s="47"/>
      <c r="B56" s="48"/>
      <c r="C56" s="48"/>
      <c r="D56" s="49"/>
      <c r="E56" s="50"/>
      <c r="F56" s="46"/>
      <c r="G56" s="91"/>
      <c r="H56" s="92"/>
      <c r="I56" s="51"/>
      <c r="J56" s="45"/>
      <c r="K56" s="44"/>
      <c r="L56" s="44"/>
      <c r="M56" s="44"/>
      <c r="N56" s="52"/>
      <c r="O56" s="52"/>
      <c r="P56" s="44"/>
      <c r="Q56" s="52"/>
    </row>
    <row r="57" spans="1:18" s="43" customFormat="1" ht="17.25">
      <c r="A57" s="47"/>
      <c r="B57" s="48"/>
      <c r="C57" s="48"/>
      <c r="D57" s="49"/>
      <c r="E57" s="50"/>
      <c r="F57" s="46"/>
      <c r="G57" s="91"/>
      <c r="H57" s="91"/>
      <c r="I57" s="51"/>
      <c r="J57" s="51"/>
      <c r="K57" s="45"/>
      <c r="L57" s="44"/>
      <c r="M57" s="44"/>
      <c r="N57" s="44"/>
      <c r="O57" s="44"/>
      <c r="P57" s="52"/>
      <c r="Q57" s="44"/>
      <c r="R57" s="53"/>
    </row>
    <row r="58" spans="1:110" ht="22.5">
      <c r="A58" s="25" t="s">
        <v>19</v>
      </c>
      <c r="F58" s="46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</row>
    <row r="59" spans="1:6" ht="21">
      <c r="A59" s="17" t="s">
        <v>18</v>
      </c>
      <c r="F59" s="46"/>
    </row>
  </sheetData>
  <sheetProtection/>
  <mergeCells count="21">
    <mergeCell ref="L6:L7"/>
    <mergeCell ref="A8:Q8"/>
    <mergeCell ref="P6:P7"/>
    <mergeCell ref="E6:E7"/>
    <mergeCell ref="Q6:Q7"/>
    <mergeCell ref="I6:J6"/>
    <mergeCell ref="A15:Q15"/>
    <mergeCell ref="C6:C7"/>
    <mergeCell ref="K6:K7"/>
    <mergeCell ref="B6:B7"/>
    <mergeCell ref="H6:H7"/>
    <mergeCell ref="G6:G7"/>
    <mergeCell ref="A11:Q11"/>
    <mergeCell ref="D6:D7"/>
    <mergeCell ref="A22:Q22"/>
    <mergeCell ref="M6:M7"/>
    <mergeCell ref="N6:N7"/>
    <mergeCell ref="O6:O7"/>
    <mergeCell ref="A6:A7"/>
    <mergeCell ref="F6:F7"/>
    <mergeCell ref="A18:Q1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 de Guayaquil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Valores de Guayaquil</dc:creator>
  <cp:keywords>ClassificationData:&lt;BVG:Información pública&gt;</cp:keywords>
  <dc:description/>
  <cp:lastModifiedBy>Melanie Guevara Esteves</cp:lastModifiedBy>
  <cp:lastPrinted>2009-02-02T21:09:36Z</cp:lastPrinted>
  <dcterms:created xsi:type="dcterms:W3CDTF">2007-10-31T21:06:00Z</dcterms:created>
  <dcterms:modified xsi:type="dcterms:W3CDTF">2024-03-21T16:06:21Z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BVG">
    <vt:lpwstr>Información pública</vt:lpwstr>
  </property>
  <property fmtid="{D5CDD505-2E9C-101B-9397-08002B2CF9AE}" pid="5" name="ClassifiedBy">
    <vt:lpwstr>BVGDOMAIN\soporteoperaciones</vt:lpwstr>
  </property>
  <property fmtid="{D5CDD505-2E9C-101B-9397-08002B2CF9AE}" pid="6" name="ClassificationHost">
    <vt:lpwstr>BVGCOMOPE133.BVGDOMAIN.FIN.EC</vt:lpwstr>
  </property>
  <property fmtid="{D5CDD505-2E9C-101B-9397-08002B2CF9AE}" pid="7" name="ClassificationDate">
    <vt:lpwstr> 03/10/2023 10:02:50</vt:lpwstr>
  </property>
  <property fmtid="{D5CDD505-2E9C-101B-9397-08002B2CF9AE}" pid="8" name="ClassificationGUID">
    <vt:lpwstr>{1025e583-bb08-4c6e-925e-4d8f87153700}</vt:lpwstr>
  </property>
</Properties>
</file>